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16 for UH Magazine\Evaluations\"/>
    </mc:Choice>
  </mc:AlternateContent>
  <xr:revisionPtr revIDLastSave="0" documentId="13_ncr:1_{BE7DA6F0-224E-47AC-BB31-0FCC76C620C7}" xr6:coauthVersionLast="47" xr6:coauthVersionMax="47" xr10:uidLastSave="{00000000-0000-0000-0000-000000000000}"/>
  <bookViews>
    <workbookView xWindow="-120" yWindow="-120" windowWidth="29040" windowHeight="15840" tabRatio="979" activeTab="5" xr2:uid="{00000000-000D-0000-FFFF-FFFF00000000}"/>
  </bookViews>
  <sheets>
    <sheet name="Evaluator 1" sheetId="9" r:id="rId1"/>
    <sheet name="Evaluator 2" sheetId="13" r:id="rId2"/>
    <sheet name="Evaluator 3" sheetId="12" r:id="rId3"/>
    <sheet name="Evaluator 4" sheetId="10" r:id="rId4"/>
    <sheet name="Evaluator 5" sheetId="14" r:id="rId5"/>
    <sheet name="Summary" sheetId="1" r:id="rId6"/>
    <sheet name="Evaluation Matrix"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4" l="1"/>
  <c r="F4" i="1" s="1"/>
  <c r="F4" i="14"/>
  <c r="F3" i="1" s="1"/>
  <c r="F5" i="10"/>
  <c r="F4" i="10"/>
  <c r="F5" i="13"/>
  <c r="F4" i="13"/>
  <c r="F5" i="9"/>
  <c r="F4" i="9"/>
  <c r="F5" i="12"/>
  <c r="F4" i="12"/>
  <c r="H4" i="1" l="1"/>
  <c r="H3" i="1"/>
  <c r="C3" i="1"/>
  <c r="B3" i="1"/>
  <c r="E4" i="1"/>
  <c r="E3" i="1"/>
  <c r="D4" i="1"/>
  <c r="D3" i="1"/>
  <c r="B4" i="1"/>
  <c r="C4" i="1"/>
  <c r="G4" i="1" l="1"/>
  <c r="I4" i="1" s="1"/>
  <c r="G3" i="1"/>
  <c r="I3" i="1" s="1"/>
  <c r="J3" i="1" l="1"/>
  <c r="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<sst xmlns="http://schemas.openxmlformats.org/spreadsheetml/2006/main" count="83" uniqueCount="40">
  <si>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</si>
  <si>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</si>
  <si>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</si>
  <si>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</si>
  <si>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</si>
  <si>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</si>
  <si>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</si>
  <si>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</si>
  <si>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</si>
  <si>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</si>
  <si>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</si>
  <si>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</si>
  <si>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</si>
  <si>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</si>
  <si>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</si>
  <si>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</si>
  <si>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t>
  </si>
  <si>
    <t xml:space="preserve"> </t>
  </si>
  <si>
    <t xml:space="preserve">EVALUATION SUMMARY - RFP730-23016 University of Houston Magazine </t>
  </si>
  <si>
    <t>D Custom</t>
  </si>
  <si>
    <t>Texas Monthly</t>
  </si>
  <si>
    <t>Updated: 10/19</t>
  </si>
  <si>
    <t>Points (1-5)</t>
  </si>
  <si>
    <t>Criteria 4: Proposer's qualifications relative to the general requirements</t>
  </si>
  <si>
    <t>Criteria 3: Quality of the vendor’s goods or services</t>
  </si>
  <si>
    <t>Criteria 2: Extent to which the goods or services meet UHS' needs</t>
  </si>
  <si>
    <r>
      <rPr>
        <b/>
        <sz val="8"/>
        <rFont val="Arial"/>
        <family val="2"/>
      </rPr>
      <t xml:space="preserve">Criteria 1: Price of the goods and services   </t>
    </r>
    <r>
      <rPr>
        <b/>
        <sz val="8"/>
        <color rgb="FFFF0000"/>
        <rFont val="Arial"/>
        <family val="2"/>
      </rPr>
      <t xml:space="preserve">                                    **ONLY THE PROJECT MANAGER WILL EVALUATE COST**</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</si>
  <si>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</si>
  <si>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</si>
  <si>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</si>
  <si>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</si>
  <si>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</si>
  <si>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</si>
  <si>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</si>
  <si>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</si>
  <si>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see email instructions</t>
  </si>
  <si>
    <t>Evaluation Due Date</t>
  </si>
  <si>
    <t>Evaluator Name</t>
  </si>
  <si>
    <t>RFP730-23016 University of Houston Magazine</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</si>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</sst>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8">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5" borderId="0" xfId="0" applyFont="1" applyFill="1" applyAlignment="1">
      <alignment horizontal="left"/>
    </xf>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24" borderId="13" xfId="98" applyFont="1" applyFill="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horizontal="left"/>
    </xf>
    <xf numFmtId="0" fontId="50" fillId="24" borderId="0" xfId="108" applyFont="1" applyFill="1" applyAlignment="1"/>
    <xf numFmtId="0" fontId="50" fillId="24" borderId="0" xfId="108" applyFont="1" applyFill="1" applyAlignment="1">
      <alignment horizontal="left"/>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24" borderId="0" xfId="109" applyNumberFormat="1" applyFont="1" applyFill="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5913486C-60A0-474E-AC32-67ABCAE9B022}"/>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A3FA40A7-F520-4FF1-A28B-0C6F12DD49DE}"/>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4"/>
  <sheetViews>
    <sheetView workbookViewId="0">
      <selection activeCell="F11" sqref="F11"/>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28"/>
      <c r="F1" s="28"/>
      <c r="G1" s="28"/>
      <c r="H1" s="28"/>
    </row>
    <row r="2" spans="1:14" ht="15.75" x14ac:dyDescent="0.25">
      <c r="A2" s="4"/>
      <c r="B2" s="6"/>
      <c r="C2" s="6"/>
      <c r="D2" s="6"/>
      <c r="E2" s="6"/>
      <c r="F2" s="6"/>
      <c r="G2" s="6"/>
      <c r="H2" s="6"/>
    </row>
    <row r="3" spans="1:14" x14ac:dyDescent="0.2">
      <c r="A3" s="8"/>
      <c r="B3" s="5" t="s">
        <v>4</v>
      </c>
      <c r="C3" s="5" t="s">
        <v>5</v>
      </c>
      <c r="D3" s="5" t="s">
        <v>6</v>
      </c>
      <c r="E3" s="5" t="s">
        <v>14</v>
      </c>
      <c r="F3" s="5" t="s">
        <v>7</v>
      </c>
      <c r="I3" s="15"/>
      <c r="J3" s="15"/>
      <c r="K3" s="15"/>
      <c r="L3" s="15"/>
      <c r="M3" s="15"/>
      <c r="N3" s="15"/>
    </row>
    <row r="4" spans="1:14" x14ac:dyDescent="0.2">
      <c r="A4" s="9" t="s">
        <v>19</v>
      </c>
      <c r="B4" s="6">
        <v>27</v>
      </c>
      <c r="C4" s="6">
        <v>18</v>
      </c>
      <c r="D4" s="6">
        <v>18</v>
      </c>
      <c r="E4" s="6">
        <v>27</v>
      </c>
      <c r="F4" s="21">
        <f>SUM(C4:E4)</f>
        <v>63</v>
      </c>
      <c r="G4" s="6"/>
      <c r="H4" s="6"/>
    </row>
    <row r="5" spans="1:14" x14ac:dyDescent="0.2">
      <c r="A5" s="9" t="s">
        <v>20</v>
      </c>
      <c r="B5" s="6">
        <v>8.3999999999999986</v>
      </c>
      <c r="C5" s="6">
        <v>5.6</v>
      </c>
      <c r="D5" s="6">
        <v>9.6</v>
      </c>
      <c r="E5" s="6">
        <v>18</v>
      </c>
      <c r="F5" s="21">
        <f t="shared" ref="F5" si="0">SUM(C5:E5)</f>
        <v>33.200000000000003</v>
      </c>
      <c r="G5" s="6"/>
      <c r="H5" s="6"/>
    </row>
    <row r="6" spans="1:14" x14ac:dyDescent="0.2">
      <c r="C6" s="15"/>
      <c r="D6" s="15"/>
      <c r="E6" s="20"/>
      <c r="H6" s="15"/>
    </row>
    <row r="7" spans="1:14" ht="51" x14ac:dyDescent="0.2">
      <c r="B7" s="20" t="s">
        <v>15</v>
      </c>
      <c r="D7" s="15"/>
      <c r="E7" s="15"/>
      <c r="F7" s="15"/>
      <c r="G7" s="15"/>
      <c r="H7" s="15"/>
    </row>
    <row r="8" spans="1:14" x14ac:dyDescent="0.2">
      <c r="E8"/>
    </row>
    <row r="9" spans="1:14" x14ac:dyDescent="0.2">
      <c r="E9"/>
    </row>
    <row r="10" spans="1:14" x14ac:dyDescent="0.2">
      <c r="E10"/>
    </row>
    <row r="11" spans="1:14" x14ac:dyDescent="0.2">
      <c r="E11"/>
    </row>
    <row r="12" spans="1:14" x14ac:dyDescent="0.2">
      <c r="E12"/>
    </row>
    <row r="13" spans="1:14" x14ac:dyDescent="0.2">
      <c r="E13"/>
    </row>
    <row r="14" spans="1:14" x14ac:dyDescent="0.2">
      <c r="E14"/>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zoomScaleNormal="100" workbookViewId="0">
      <selection activeCell="B26" sqref="B26"/>
    </sheetView>
  </sheetViews>
  <sheetFormatPr defaultColWidth="9.140625" defaultRowHeight="12.75" x14ac:dyDescent="0.2"/>
  <cols>
    <col min="1" max="1" width="45.140625" bestFit="1" customWidth="1"/>
    <col min="2"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19</v>
      </c>
      <c r="B4" s="6"/>
      <c r="C4" s="6">
        <v>20</v>
      </c>
      <c r="D4" s="6">
        <v>20</v>
      </c>
      <c r="E4" s="6">
        <v>30</v>
      </c>
      <c r="F4" s="21">
        <f>SUM(C4:E4)</f>
        <v>70</v>
      </c>
      <c r="G4" s="6"/>
      <c r="H4" s="6"/>
    </row>
    <row r="5" spans="1:13" x14ac:dyDescent="0.2">
      <c r="A5" s="9" t="s">
        <v>20</v>
      </c>
      <c r="B5" s="6"/>
      <c r="C5" s="6">
        <v>14</v>
      </c>
      <c r="D5" s="6">
        <v>20</v>
      </c>
      <c r="E5" s="6">
        <v>26.400000000000002</v>
      </c>
      <c r="F5" s="21">
        <f t="shared" ref="F5" si="0">SUM(C5:E5)</f>
        <v>60.400000000000006</v>
      </c>
      <c r="G5" s="6"/>
      <c r="H5" s="6"/>
    </row>
    <row r="6" spans="1:13" x14ac:dyDescent="0.2">
      <c r="C6" s="15"/>
      <c r="D6" s="15"/>
      <c r="E6" s="20"/>
      <c r="H6" s="15"/>
    </row>
    <row r="7" spans="1:13" ht="51" x14ac:dyDescent="0.2">
      <c r="B7" s="20" t="s">
        <v>15</v>
      </c>
      <c r="D7" s="15"/>
      <c r="E7" s="15"/>
      <c r="F7" s="15"/>
      <c r="G7" s="15"/>
      <c r="H7" s="15"/>
    </row>
    <row r="15" spans="1:13" x14ac:dyDescent="0.2">
      <c r="E15" s="7"/>
    </row>
    <row r="16" spans="1:13" x14ac:dyDescent="0.2">
      <c r="E16" s="7"/>
    </row>
    <row r="17" spans="4:8" x14ac:dyDescent="0.2">
      <c r="E17" s="7"/>
    </row>
    <row r="18" spans="4:8" x14ac:dyDescent="0.2">
      <c r="E18" s="7"/>
    </row>
    <row r="19" spans="4:8" x14ac:dyDescent="0.2">
      <c r="E19" s="7"/>
    </row>
    <row r="20" spans="4:8" x14ac:dyDescent="0.2">
      <c r="E20" s="7"/>
    </row>
    <row r="21" spans="4:8" x14ac:dyDescent="0.2">
      <c r="E21" s="7"/>
    </row>
    <row r="22" spans="4:8" x14ac:dyDescent="0.2">
      <c r="E22" s="7"/>
    </row>
    <row r="23" spans="4:8" x14ac:dyDescent="0.2">
      <c r="E23" s="7"/>
    </row>
    <row r="24" spans="4:8" x14ac:dyDescent="0.2">
      <c r="D24" s="15"/>
      <c r="E24" s="15"/>
      <c r="F24" s="15"/>
      <c r="G24" s="15"/>
      <c r="H24" s="15"/>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B21" sqref="B21"/>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19</v>
      </c>
      <c r="B4" s="6"/>
      <c r="C4" s="6">
        <v>16</v>
      </c>
      <c r="D4" s="6">
        <v>13.6</v>
      </c>
      <c r="E4" s="6">
        <v>20.399999999999999</v>
      </c>
      <c r="F4" s="21">
        <f>SUM(C4:E4)</f>
        <v>50</v>
      </c>
      <c r="G4" s="6"/>
      <c r="H4" s="6"/>
    </row>
    <row r="5" spans="1:13" x14ac:dyDescent="0.2">
      <c r="A5" s="9" t="s">
        <v>20</v>
      </c>
      <c r="B5" s="6"/>
      <c r="C5" s="6">
        <v>9.6</v>
      </c>
      <c r="D5" s="6">
        <v>13.6</v>
      </c>
      <c r="E5" s="6">
        <v>20.399999999999999</v>
      </c>
      <c r="F5" s="21">
        <f t="shared" ref="F5" si="0">SUM(C5:E5)</f>
        <v>43.599999999999994</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C14" sqref="C1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19</v>
      </c>
      <c r="B4" s="6"/>
      <c r="C4" s="6">
        <v>16</v>
      </c>
      <c r="D4" s="6">
        <v>16</v>
      </c>
      <c r="E4" s="6">
        <v>24</v>
      </c>
      <c r="F4" s="21">
        <f>SUM(C4:E4)</f>
        <v>56</v>
      </c>
      <c r="G4" s="6"/>
      <c r="H4" s="6"/>
    </row>
    <row r="5" spans="1:13" x14ac:dyDescent="0.2">
      <c r="A5" s="9" t="s">
        <v>20</v>
      </c>
      <c r="B5" s="6"/>
      <c r="C5" s="6">
        <v>10</v>
      </c>
      <c r="D5" s="6">
        <v>10</v>
      </c>
      <c r="E5" s="6">
        <v>15</v>
      </c>
      <c r="F5" s="21">
        <f t="shared" ref="F5" si="0">SUM(C5:E5)</f>
        <v>35</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c r="G25" s="15" t="s">
        <v>16</v>
      </c>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workbookViewId="0">
      <selection activeCell="G18" sqref="G17:G18"/>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19</v>
      </c>
      <c r="B4" s="6"/>
      <c r="C4" s="6">
        <v>14.8</v>
      </c>
      <c r="D4" s="6">
        <v>16.8</v>
      </c>
      <c r="E4" s="6">
        <v>25.799999999999997</v>
      </c>
      <c r="F4" s="21">
        <f>SUM(C4:E4)</f>
        <v>57.4</v>
      </c>
      <c r="G4" s="6"/>
      <c r="H4" s="6"/>
    </row>
    <row r="5" spans="1:13" x14ac:dyDescent="0.2">
      <c r="A5" s="9" t="s">
        <v>20</v>
      </c>
      <c r="B5" s="6"/>
      <c r="C5" s="6">
        <v>10.8</v>
      </c>
      <c r="D5" s="6">
        <v>11.6</v>
      </c>
      <c r="E5" s="6">
        <v>11.399999999999999</v>
      </c>
      <c r="F5" s="21">
        <f t="shared" ref="F5" si="0">SUM(C5:E5)</f>
        <v>33.799999999999997</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
  <sheetViews>
    <sheetView tabSelected="1" zoomScale="85" zoomScaleNormal="85" workbookViewId="0">
      <selection activeCell="E9" sqref="E9"/>
    </sheetView>
  </sheetViews>
  <sheetFormatPr defaultColWidth="9.140625" defaultRowHeight="15" x14ac:dyDescent="0.2"/>
  <cols>
    <col min="1" max="1" width="58.85546875" style="2" bestFit="1" customWidth="1"/>
    <col min="2" max="5" width="10.85546875" style="2" bestFit="1" customWidth="1"/>
    <col min="6" max="6" width="10.85546875" style="2" customWidth="1"/>
    <col min="7" max="7" width="9" style="2" customWidth="1"/>
    <col min="8" max="8" width="7" style="2" customWidth="1"/>
    <col min="9" max="10" width="9" style="2" bestFit="1" customWidth="1"/>
    <col min="11" max="14" width="7.7109375" style="2" customWidth="1"/>
    <col min="15" max="15" width="7.140625" style="2" bestFit="1" customWidth="1"/>
    <col min="16" max="16" width="6.28515625" style="2" customWidth="1"/>
    <col min="17" max="17" width="9.85546875" style="19" customWidth="1"/>
    <col min="18" max="18" width="6.140625" style="2" customWidth="1"/>
    <col min="19" max="21" width="7.7109375" style="2" customWidth="1"/>
    <col min="22" max="22" width="7.5703125" style="2" customWidth="1"/>
    <col min="23" max="24" width="7.7109375" style="2" customWidth="1"/>
    <col min="25" max="25" width="10.42578125" style="2" bestFit="1" customWidth="1"/>
    <col min="26" max="16384" width="9.140625" style="2"/>
  </cols>
  <sheetData>
    <row r="1" spans="1:23" ht="15.75" x14ac:dyDescent="0.25">
      <c r="A1" s="29" t="s">
        <v>18</v>
      </c>
      <c r="B1" s="29"/>
      <c r="C1" s="29"/>
      <c r="D1" s="29"/>
      <c r="E1" s="29"/>
      <c r="F1" s="29"/>
      <c r="G1" s="29"/>
      <c r="H1" s="29"/>
      <c r="I1" s="29"/>
      <c r="J1" s="29"/>
      <c r="K1" s="29"/>
      <c r="L1" s="29"/>
      <c r="M1" s="29"/>
      <c r="N1" s="10"/>
      <c r="O1" s="10"/>
      <c r="P1" s="10"/>
      <c r="Q1" s="16"/>
      <c r="R1" s="10"/>
      <c r="S1" s="4"/>
      <c r="T1" s="4"/>
      <c r="U1" s="4"/>
      <c r="V1" s="4"/>
      <c r="W1" s="1"/>
    </row>
    <row r="2" spans="1:23" s="3" customFormat="1" ht="255.75" customHeight="1" thickBot="1" x14ac:dyDescent="0.25">
      <c r="A2" s="13"/>
      <c r="B2" s="14" t="s">
        <v>10</v>
      </c>
      <c r="C2" s="14" t="s">
        <v>0</v>
      </c>
      <c r="D2" s="14" t="s">
        <v>1</v>
      </c>
      <c r="E2" s="14" t="s">
        <v>2</v>
      </c>
      <c r="F2" s="14" t="s">
        <v>3</v>
      </c>
      <c r="G2" s="14" t="s">
        <v>9</v>
      </c>
      <c r="H2" s="14" t="s">
        <v>12</v>
      </c>
      <c r="I2" s="17" t="s">
        <v>13</v>
      </c>
      <c r="J2" s="14" t="s">
        <v>11</v>
      </c>
      <c r="K2" s="2"/>
    </row>
    <row r="3" spans="1:23" s="27" customFormat="1" ht="16.5" customHeight="1" x14ac:dyDescent="0.25">
      <c r="A3" s="22" t="s">
        <v>19</v>
      </c>
      <c r="B3" s="23">
        <f>'Evaluator 1'!F4</f>
        <v>63</v>
      </c>
      <c r="C3" s="23">
        <f>'Evaluator 2'!F4</f>
        <v>70</v>
      </c>
      <c r="D3" s="23">
        <f>'Evaluator 3'!F4</f>
        <v>50</v>
      </c>
      <c r="E3" s="23">
        <f>'Evaluator 4'!F4</f>
        <v>56</v>
      </c>
      <c r="F3" s="23">
        <f>'Evaluator 5'!F4</f>
        <v>57.4</v>
      </c>
      <c r="G3" s="24">
        <f>AVERAGE(B3:F3)</f>
        <v>59.279999999999994</v>
      </c>
      <c r="H3" s="24">
        <f>'Evaluator 1'!B4</f>
        <v>27</v>
      </c>
      <c r="I3" s="25">
        <f>SUM(G3,H3)</f>
        <v>86.28</v>
      </c>
      <c r="J3" s="26">
        <f>_xlfn.RANK.EQ(I3,$I$3:$I$4,0)</f>
        <v>1</v>
      </c>
      <c r="K3" s="26"/>
    </row>
    <row r="4" spans="1:23" ht="15.75" x14ac:dyDescent="0.25">
      <c r="A4" s="1" t="s">
        <v>20</v>
      </c>
      <c r="B4" s="12">
        <f>'Evaluator 1'!F5</f>
        <v>33.200000000000003</v>
      </c>
      <c r="C4" s="12">
        <f>'Evaluator 2'!F5</f>
        <v>60.400000000000006</v>
      </c>
      <c r="D4" s="12">
        <f>'Evaluator 3'!F5</f>
        <v>43.599999999999994</v>
      </c>
      <c r="E4" s="12">
        <f>'Evaluator 4'!F5</f>
        <v>35</v>
      </c>
      <c r="F4" s="12">
        <f>'Evaluator 5'!F5</f>
        <v>33.799999999999997</v>
      </c>
      <c r="G4" s="11">
        <f>AVERAGE(B4:F4)</f>
        <v>41.2</v>
      </c>
      <c r="H4" s="11">
        <f>'Evaluator 1'!B5</f>
        <v>8.3999999999999986</v>
      </c>
      <c r="I4" s="18">
        <f t="shared" ref="I4" si="0">SUM(G4,H4)</f>
        <v>49.6</v>
      </c>
      <c r="J4" s="1">
        <f>_xlfn.RANK.EQ(I4,$I$3:$I$4,0)</f>
        <v>2</v>
      </c>
      <c r="K4" s="1"/>
      <c r="Q4" s="2"/>
    </row>
    <row r="12" spans="1:23" x14ac:dyDescent="0.2">
      <c r="B12" s="2" t="s">
        <v>17</v>
      </c>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380D8-A74C-406E-A494-D6CFF05D2C71}">
  <dimension ref="A1:AB47"/>
  <sheetViews>
    <sheetView zoomScaleNormal="100" workbookViewId="0">
      <selection activeCell="I23" sqref="I23"/>
    </sheetView>
  </sheetViews>
  <sheetFormatPr defaultRowHeight="12.75" x14ac:dyDescent="0.2"/>
  <cols>
    <col min="1" max="1" width="20.7109375" style="30" customWidth="1"/>
    <col min="2" max="28" width="9.5703125" style="30" customWidth="1"/>
    <col min="29" max="16384" width="9.140625" style="30"/>
  </cols>
  <sheetData>
    <row r="1" spans="1:13" ht="15.75" customHeight="1" x14ac:dyDescent="0.25">
      <c r="A1" s="67" t="s">
        <v>39</v>
      </c>
      <c r="B1" s="67"/>
      <c r="C1" s="67"/>
      <c r="D1" s="67"/>
      <c r="E1" s="67"/>
      <c r="F1" s="67"/>
      <c r="G1" s="67"/>
      <c r="H1" s="67"/>
      <c r="I1" s="67"/>
      <c r="J1" s="66"/>
    </row>
    <row r="2" spans="1:13" ht="15.75" x14ac:dyDescent="0.25">
      <c r="A2" s="29" t="s">
        <v>38</v>
      </c>
      <c r="B2" s="29"/>
      <c r="C2" s="29"/>
      <c r="D2" s="29"/>
      <c r="E2" s="29"/>
      <c r="F2" s="29"/>
      <c r="G2" s="29"/>
      <c r="H2" s="29"/>
      <c r="I2" s="29"/>
      <c r="J2" s="65"/>
    </row>
    <row r="3" spans="1:13" x14ac:dyDescent="0.2">
      <c r="A3" s="63" t="s">
        <v>37</v>
      </c>
      <c r="B3" s="64"/>
      <c r="C3" s="64"/>
      <c r="D3" s="64"/>
    </row>
    <row r="4" spans="1:13" ht="15" customHeight="1" x14ac:dyDescent="0.2">
      <c r="A4" s="63" t="s">
        <v>36</v>
      </c>
      <c r="B4" s="62" t="s">
        <v>35</v>
      </c>
      <c r="C4" s="62"/>
      <c r="D4" s="62"/>
      <c r="E4" s="61"/>
    </row>
    <row r="5" spans="1:13" ht="20.25" customHeight="1" x14ac:dyDescent="0.25">
      <c r="A5" s="60" t="s">
        <v>34</v>
      </c>
      <c r="B5" s="60"/>
      <c r="C5" s="59"/>
      <c r="D5" s="59"/>
      <c r="E5" s="59"/>
      <c r="F5" s="59"/>
      <c r="G5" s="59"/>
    </row>
    <row r="6" spans="1:13" ht="27" customHeight="1" thickBot="1" x14ac:dyDescent="0.25">
      <c r="A6" s="55"/>
      <c r="B6" s="54" t="s">
        <v>33</v>
      </c>
      <c r="C6" s="54"/>
      <c r="D6" s="54"/>
      <c r="E6" s="54"/>
      <c r="F6" s="54"/>
      <c r="G6" s="54"/>
      <c r="H6" s="54"/>
      <c r="I6" s="54"/>
    </row>
    <row r="7" spans="1:13" ht="20.25" customHeight="1" x14ac:dyDescent="0.25">
      <c r="A7" s="58" t="s">
        <v>32</v>
      </c>
      <c r="B7" s="58"/>
      <c r="C7" s="57"/>
      <c r="D7" s="56"/>
      <c r="E7" s="56"/>
      <c r="F7" s="56"/>
      <c r="G7" s="56"/>
    </row>
    <row r="8" spans="1:13" ht="27" customHeight="1" thickBot="1" x14ac:dyDescent="0.25">
      <c r="A8" s="55"/>
      <c r="B8" s="54" t="s">
        <v>31</v>
      </c>
      <c r="C8" s="54"/>
      <c r="D8" s="54"/>
      <c r="E8" s="54"/>
      <c r="F8" s="54"/>
      <c r="G8" s="54"/>
      <c r="H8" s="54"/>
      <c r="I8" s="54"/>
    </row>
    <row r="9" spans="1:13" ht="15" customHeight="1" x14ac:dyDescent="0.2"/>
    <row r="10" spans="1:13" ht="15" customHeight="1" x14ac:dyDescent="0.2"/>
    <row r="11" spans="1:13" ht="11.25" customHeight="1" thickBot="1" x14ac:dyDescent="0.25"/>
    <row r="12" spans="1:13" s="46" customFormat="1" ht="13.5" thickBot="1" x14ac:dyDescent="0.25">
      <c r="B12" s="53" t="s">
        <v>30</v>
      </c>
      <c r="C12" s="52"/>
      <c r="D12" s="51"/>
      <c r="E12" s="53" t="s">
        <v>29</v>
      </c>
      <c r="F12" s="52"/>
      <c r="G12" s="51"/>
      <c r="H12" s="53" t="s">
        <v>28</v>
      </c>
      <c r="I12" s="52"/>
      <c r="J12" s="51"/>
      <c r="K12" s="53" t="s">
        <v>27</v>
      </c>
      <c r="L12" s="52"/>
      <c r="M12" s="51"/>
    </row>
    <row r="13" spans="1:13" s="46" customFormat="1" ht="112.5" customHeight="1" x14ac:dyDescent="0.2">
      <c r="B13" s="50" t="s">
        <v>26</v>
      </c>
      <c r="C13" s="48"/>
      <c r="D13" s="47"/>
      <c r="E13" s="49" t="s">
        <v>25</v>
      </c>
      <c r="F13" s="48"/>
      <c r="G13" s="47"/>
      <c r="H13" s="49" t="s">
        <v>24</v>
      </c>
      <c r="I13" s="48"/>
      <c r="J13" s="47"/>
      <c r="K13" s="49" t="s">
        <v>23</v>
      </c>
      <c r="L13" s="48"/>
      <c r="M13" s="47"/>
    </row>
    <row r="14" spans="1:13" s="39" customFormat="1" ht="11.25" customHeight="1" x14ac:dyDescent="0.2">
      <c r="A14" s="45"/>
      <c r="B14" s="44" t="s">
        <v>22</v>
      </c>
      <c r="C14" s="43"/>
      <c r="D14" s="42"/>
      <c r="E14" s="44" t="s">
        <v>22</v>
      </c>
      <c r="F14" s="43"/>
      <c r="G14" s="42"/>
      <c r="H14" s="44" t="s">
        <v>22</v>
      </c>
      <c r="I14" s="43"/>
      <c r="J14" s="42"/>
      <c r="K14" s="44" t="s">
        <v>22</v>
      </c>
      <c r="L14" s="43"/>
      <c r="M14" s="42"/>
    </row>
    <row r="15" spans="1:13" s="39" customFormat="1" x14ac:dyDescent="0.2">
      <c r="A15" s="41" t="s">
        <v>19</v>
      </c>
      <c r="B15" s="40"/>
      <c r="C15" s="40"/>
      <c r="D15" s="40"/>
      <c r="E15" s="40"/>
      <c r="F15" s="40"/>
      <c r="G15" s="40"/>
      <c r="H15" s="40"/>
      <c r="I15" s="40"/>
      <c r="J15" s="40"/>
      <c r="K15" s="40"/>
      <c r="L15" s="40"/>
      <c r="M15" s="40"/>
    </row>
    <row r="16" spans="1:13" s="39" customFormat="1" x14ac:dyDescent="0.2">
      <c r="A16" s="41" t="s">
        <v>20</v>
      </c>
      <c r="B16" s="40"/>
      <c r="C16" s="40"/>
      <c r="D16" s="40"/>
      <c r="E16" s="40"/>
      <c r="F16" s="40"/>
      <c r="G16" s="40"/>
      <c r="H16" s="40"/>
      <c r="I16" s="40"/>
      <c r="J16" s="40"/>
      <c r="K16" s="40"/>
      <c r="L16" s="40"/>
      <c r="M16" s="40"/>
    </row>
    <row r="17" spans="1:28" s="37" customFormat="1" ht="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row>
    <row r="18" spans="1:28" s="36" customFormat="1" ht="6.75" customHeight="1" x14ac:dyDescent="0.2"/>
    <row r="20" spans="1:28" x14ac:dyDescent="0.2">
      <c r="A20" s="35"/>
      <c r="G20" s="32"/>
      <c r="H20" s="32"/>
    </row>
    <row r="21" spans="1:28" x14ac:dyDescent="0.2">
      <c r="A21" s="34"/>
      <c r="G21" s="32"/>
      <c r="H21" s="32"/>
      <c r="I21" s="32"/>
      <c r="J21" s="32"/>
    </row>
    <row r="22" spans="1:28" x14ac:dyDescent="0.2">
      <c r="A22" s="33"/>
      <c r="B22" s="33"/>
      <c r="C22" s="33"/>
      <c r="G22" s="32"/>
      <c r="H22" s="32"/>
      <c r="I22" s="32"/>
      <c r="J22" s="32"/>
    </row>
    <row r="23" spans="1:28" x14ac:dyDescent="0.2">
      <c r="A23" s="33"/>
      <c r="B23" s="33"/>
      <c r="C23" s="33"/>
      <c r="G23" s="32"/>
      <c r="H23" s="32"/>
      <c r="I23" s="32"/>
      <c r="J23" s="32"/>
    </row>
    <row r="24" spans="1:28" x14ac:dyDescent="0.2">
      <c r="A24" s="33"/>
      <c r="B24" s="33"/>
      <c r="C24" s="33"/>
      <c r="G24" s="32"/>
      <c r="H24" s="32"/>
      <c r="I24" s="32"/>
      <c r="J24" s="32"/>
    </row>
    <row r="25" spans="1:28" x14ac:dyDescent="0.2">
      <c r="A25" s="33"/>
      <c r="B25" s="33"/>
      <c r="C25" s="33"/>
      <c r="G25" s="32"/>
      <c r="H25" s="32"/>
      <c r="I25" s="32"/>
      <c r="J25" s="32"/>
    </row>
    <row r="26" spans="1:28" x14ac:dyDescent="0.2">
      <c r="A26" s="33"/>
      <c r="B26" s="33"/>
      <c r="C26" s="33"/>
      <c r="G26" s="32"/>
      <c r="H26" s="32"/>
      <c r="I26" s="32"/>
      <c r="J26" s="32"/>
    </row>
    <row r="27" spans="1:28" x14ac:dyDescent="0.2">
      <c r="A27" s="33"/>
      <c r="B27" s="33"/>
      <c r="C27" s="33"/>
      <c r="G27" s="32"/>
      <c r="H27" s="32"/>
      <c r="I27" s="32"/>
      <c r="J27" s="32"/>
    </row>
    <row r="28" spans="1:28" x14ac:dyDescent="0.2">
      <c r="A28" s="33"/>
      <c r="B28" s="33"/>
      <c r="C28" s="33"/>
      <c r="G28" s="32"/>
      <c r="H28" s="32"/>
      <c r="I28" s="32"/>
      <c r="J28" s="32"/>
    </row>
    <row r="29" spans="1:28" x14ac:dyDescent="0.2">
      <c r="I29" s="32"/>
      <c r="J29" s="32"/>
      <c r="K29" s="32"/>
      <c r="L29" s="32"/>
    </row>
    <row r="30" spans="1:28" x14ac:dyDescent="0.2">
      <c r="I30" s="32"/>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7" spans="1:13" x14ac:dyDescent="0.2">
      <c r="A47" s="31" t="s">
        <v>21</v>
      </c>
    </row>
  </sheetData>
  <mergeCells count="28">
    <mergeCell ref="K16:M16"/>
    <mergeCell ref="E15:G15"/>
    <mergeCell ref="H15:J15"/>
    <mergeCell ref="K15:M15"/>
    <mergeCell ref="H12:J12"/>
    <mergeCell ref="B14:D14"/>
    <mergeCell ref="E14:G14"/>
    <mergeCell ref="H14:J14"/>
    <mergeCell ref="E16:G16"/>
    <mergeCell ref="H16:J16"/>
    <mergeCell ref="B15:D15"/>
    <mergeCell ref="B16:D16"/>
    <mergeCell ref="K14:M14"/>
    <mergeCell ref="K12:M12"/>
    <mergeCell ref="B13:D13"/>
    <mergeCell ref="E13:G13"/>
    <mergeCell ref="H13:J13"/>
    <mergeCell ref="K13:M13"/>
    <mergeCell ref="B12:D12"/>
    <mergeCell ref="E12:G12"/>
    <mergeCell ref="B8:I8"/>
    <mergeCell ref="B6:I6"/>
    <mergeCell ref="A5:B5"/>
    <mergeCell ref="A7:B7"/>
    <mergeCell ref="A1:I1"/>
    <mergeCell ref="B3:D3"/>
    <mergeCell ref="B4:D4"/>
    <mergeCell ref="A2:I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2023-01-18T16:17:24Z</dcterms:modified>
</cp:coreProperties>
</file>