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1_Archives\FY2026\"/>
    </mc:Choice>
  </mc:AlternateContent>
  <xr:revisionPtr revIDLastSave="0" documentId="13_ncr:1_{39E40C33-E7E2-4190-9A07-5262A3451031}" xr6:coauthVersionLast="36" xr6:coauthVersionMax="36" xr10:uidLastSave="{00000000-0000-0000-0000-000000000000}"/>
  <bookViews>
    <workbookView xWindow="0" yWindow="0" windowWidth="28800" windowHeight="14610" tabRatio="651" activeTab="7" xr2:uid="{00000000-000D-0000-FFFF-FFFF00000000}"/>
  </bookViews>
  <sheets>
    <sheet name="1" sheetId="2" r:id="rId1"/>
    <sheet name="2" sheetId="10" r:id="rId2"/>
    <sheet name="3" sheetId="20" r:id="rId3"/>
    <sheet name="4" sheetId="9" r:id="rId4"/>
    <sheet name="5" sheetId="5" r:id="rId5"/>
    <sheet name="6" sheetId="3" r:id="rId6"/>
    <sheet name="7" sheetId="19" r:id="rId7"/>
    <sheet name="Summary" sheetId="1" r:id="rId8"/>
    <sheet name="Evaluation" sheetId="21"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G8" i="1" l="1"/>
  <c r="G9" i="1"/>
  <c r="G10" i="1"/>
  <c r="G11" i="1"/>
  <c r="G12" i="1"/>
  <c r="G13" i="1"/>
  <c r="G7" i="1"/>
  <c r="F8" i="1"/>
  <c r="F9" i="1"/>
  <c r="F10" i="1"/>
  <c r="F11" i="1"/>
  <c r="F12" i="1"/>
  <c r="F13" i="1"/>
  <c r="F7" i="1"/>
  <c r="E8" i="1"/>
  <c r="E9" i="1"/>
  <c r="E10" i="1"/>
  <c r="E11" i="1"/>
  <c r="E12" i="1"/>
  <c r="E13" i="1"/>
  <c r="E7" i="1"/>
  <c r="D8" i="1"/>
  <c r="D9" i="1"/>
  <c r="D10" i="1"/>
  <c r="D11" i="1"/>
  <c r="D12" i="1"/>
  <c r="D13" i="1"/>
  <c r="D7" i="1"/>
  <c r="C8" i="1"/>
  <c r="C9" i="1"/>
  <c r="C10" i="1"/>
  <c r="C11" i="1"/>
  <c r="C12" i="1"/>
  <c r="C13" i="1"/>
  <c r="C7" i="1"/>
  <c r="H4" i="9" l="1"/>
  <c r="H5" i="9"/>
  <c r="H6" i="9"/>
  <c r="H7" i="9"/>
  <c r="H8" i="9"/>
  <c r="H9" i="9"/>
  <c r="H10" i="9" l="1"/>
  <c r="H10" i="19"/>
  <c r="H13" i="1" s="1"/>
  <c r="H9" i="19"/>
  <c r="H12" i="1" s="1"/>
  <c r="H8" i="19"/>
  <c r="H11" i="1" s="1"/>
  <c r="H7" i="19"/>
  <c r="H10" i="1" s="1"/>
  <c r="H6" i="19"/>
  <c r="H9" i="1" s="1"/>
  <c r="H5" i="19"/>
  <c r="H8" i="1" s="1"/>
  <c r="H4" i="19"/>
  <c r="H7" i="1" s="1"/>
  <c r="H10" i="10" l="1"/>
  <c r="H9" i="10"/>
  <c r="H8" i="10"/>
  <c r="H7" i="10"/>
  <c r="H6" i="10"/>
  <c r="H5" i="10"/>
  <c r="H4" i="10"/>
  <c r="H10" i="5"/>
  <c r="H9" i="5"/>
  <c r="H8" i="5"/>
  <c r="H7" i="5"/>
  <c r="H6" i="5"/>
  <c r="H5" i="5"/>
  <c r="H4" i="5"/>
  <c r="H10" i="3"/>
  <c r="H9" i="3"/>
  <c r="H8" i="3"/>
  <c r="H7" i="3"/>
  <c r="H6" i="3"/>
  <c r="H5" i="3"/>
  <c r="H4" i="3"/>
  <c r="A8" i="1" l="1"/>
  <c r="A9" i="1"/>
  <c r="A10" i="1"/>
  <c r="A11" i="1"/>
  <c r="A12" i="1"/>
  <c r="A13" i="1"/>
  <c r="A7" i="1"/>
  <c r="H4" i="2" l="1"/>
  <c r="B7" i="1" s="1"/>
  <c r="H7" i="2"/>
  <c r="B10" i="1" s="1"/>
  <c r="H8" i="2"/>
  <c r="B11" i="1" s="1"/>
  <c r="H6" i="2"/>
  <c r="B9" i="1" s="1"/>
  <c r="H5" i="2"/>
  <c r="B8" i="1" s="1"/>
  <c r="I8" i="1" s="1"/>
  <c r="H10" i="2"/>
  <c r="B13" i="1" s="1"/>
  <c r="H9" i="2"/>
  <c r="B12" i="1" s="1"/>
  <c r="I7" i="1" l="1"/>
  <c r="J7" i="1"/>
  <c r="J11" i="1"/>
  <c r="I11" i="1"/>
  <c r="I10" i="1"/>
  <c r="J10" i="1"/>
  <c r="J12" i="1"/>
  <c r="I13" i="1"/>
  <c r="J13" i="1"/>
  <c r="K13" i="1" s="1"/>
  <c r="J9" i="1"/>
  <c r="I9" i="1"/>
  <c r="J8" i="1"/>
  <c r="I12" i="1"/>
  <c r="K12" i="1" l="1"/>
  <c r="K8" i="1"/>
  <c r="K10" i="1"/>
  <c r="K11" i="1"/>
  <c r="K9" i="1"/>
  <c r="K7" i="1"/>
  <c r="H9" i="20"/>
  <c r="H4" i="20"/>
  <c r="H8" i="20"/>
  <c r="H7" i="20"/>
  <c r="H10" i="20"/>
  <c r="H5" i="20"/>
  <c r="H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7B1A8AD4-94A5-43C1-BC9C-ABF13E6BD3DC}">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C5FCEA84-5660-434D-B753-D0B805BBA473}">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<sst xmlns="http://schemas.openxmlformats.org/spreadsheetml/2006/main" count="154" uniqueCount="52">
  <si>
    <t xml:space="preserve">RESPONDENT SUMMARY </t>
  </si>
  <si>
    <t>Criteria 1</t>
  </si>
  <si>
    <t>Criteria 2</t>
  </si>
  <si>
    <t>Criteria 3</t>
  </si>
  <si>
    <t>Criteria 4</t>
  </si>
  <si>
    <t>Criteria 5</t>
  </si>
  <si>
    <t>Criteria 6</t>
  </si>
  <si>
    <t>EVALUATION SUMMARY</t>
  </si>
  <si>
    <t xml:space="preserve">Technical </t>
  </si>
  <si>
    <t>c</t>
  </si>
  <si>
    <t>Total (technical)</t>
  </si>
  <si>
    <t>Total Weighted Technical  Score (Average)</t>
  </si>
  <si>
    <t>Rank of  Weighted Technical  Score</t>
  </si>
  <si>
    <t>Total Weighted Technical  Score (Sum)</t>
  </si>
  <si>
    <t>Bartlett Cocke</t>
  </si>
  <si>
    <t>Harvey Builders</t>
  </si>
  <si>
    <t>Hoar</t>
  </si>
  <si>
    <t>Kitchell</t>
  </si>
  <si>
    <t>Rogers Obrien</t>
  </si>
  <si>
    <t>W S Bellows</t>
  </si>
  <si>
    <t>Whiting-Turner</t>
  </si>
  <si>
    <t>RFQCMAR-730-UofH-3036 CMAR Student Center North Expansion step 1</t>
  </si>
  <si>
    <t>University of Houston Evaluation Matrix $1 Million+</t>
  </si>
  <si>
    <t>RFQCMAR-730-UofH-3036 CMAR University of Houston Student Center North Expansion step 1 FY25</t>
  </si>
  <si>
    <t>Name</t>
  </si>
  <si>
    <t>Evaluation Due Date</t>
  </si>
  <si>
    <t xml:space="preserve">7/9/2025 @ Noon 12:00 PM CT </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</si>
  <si>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</si>
  <si>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</si>
  <si>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</si>
  <si>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</si>
  <si>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</si>
  <si>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</si>
  <si>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</si>
  <si>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</si>
  <si>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</si>
  <si>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</si>
  <si>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Relevant Experience and Capabilities</t>
  </si>
  <si>
    <t>Qualifications of Project Team</t>
  </si>
  <si>
    <t xml:space="preserve">Respondent’s Ability to Establish Budgets and Control Costs </t>
  </si>
  <si>
    <t>Respondent’s Ability to Meet Schedules on Past Projects</t>
  </si>
  <si>
    <t xml:space="preserve">Respondent’s Knowledge of &amp; Approach to Best Practices </t>
  </si>
  <si>
    <t>Respondent’s Ability to Identify and Resolve Problems on Past Projects</t>
  </si>
  <si>
    <t>Points (1-5)</t>
  </si>
  <si>
    <t>Updated: 10/19</t>
  </si>
  <si>
    <t>Evaluator 1</t>
  </si>
  <si>
    <t>Evaluator 2</t>
  </si>
  <si>
    <t>Evaluator 3</t>
  </si>
  <si>
    <t>Evaluator 4</t>
  </si>
  <si>
    <t>Evaluator 5</t>
  </si>
  <si>
    <t>Evaluator 6</t>
  </si>
  <si>
    <t>Evaluator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</si>
</sst>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b/>
      <sz val="11"/>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9"/>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6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auto="1"/>
      </left>
      <right style="medium">
        <color indexed="64"/>
      </right>
      <top style="medium">
        <color indexed="64"/>
      </top>
      <bottom/>
      <diagonal/>
    </border>
    <border>
      <left style="medium">
        <color auto="1"/>
      </left>
      <right style="medium">
        <color indexed="64"/>
      </right>
      <top/>
      <bottom style="hair">
        <color auto="1"/>
      </bottom>
      <diagonal/>
    </border>
    <border>
      <left/>
      <right style="medium">
        <color indexed="64"/>
      </right>
      <top style="medium">
        <color indexed="64"/>
      </top>
      <bottom/>
      <diagonal/>
    </border>
    <border>
      <left/>
      <right style="medium">
        <color indexed="64"/>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thin">
        <color indexed="64"/>
      </right>
      <top style="medium">
        <color indexed="64"/>
      </top>
      <bottom/>
      <diagonal/>
    </border>
  </borders>
  <cellStyleXfs count="194">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0" fontId="6" fillId="0" borderId="0"/>
    <xf numFmtId="43" fontId="21" fillId="0" borderId="0" applyFont="0" applyFill="0" applyBorder="0" applyAlignment="0" applyProtection="0"/>
    <xf numFmtId="0" fontId="5" fillId="0" borderId="0"/>
    <xf numFmtId="44" fontId="47" fillId="0" borderId="0" applyFont="0" applyFill="0" applyBorder="0" applyAlignment="0" applyProtection="0"/>
    <xf numFmtId="0" fontId="4" fillId="0" borderId="0"/>
    <xf numFmtId="0" fontId="3" fillId="0" borderId="0"/>
    <xf numFmtId="0" fontId="3" fillId="0" borderId="0"/>
    <xf numFmtId="0" fontId="2" fillId="0" borderId="0"/>
    <xf numFmtId="0" fontId="38" fillId="0" borderId="24" applyNumberFormat="0" applyFill="0" applyAlignment="0" applyProtection="0"/>
    <xf numFmtId="0" fontId="36" fillId="21" borderId="23" applyNumberFormat="0" applyAlignment="0" applyProtection="0"/>
    <xf numFmtId="0" fontId="33" fillId="8" borderId="21" applyNumberFormat="0" applyAlignment="0" applyProtection="0"/>
    <xf numFmtId="0" fontId="38" fillId="0" borderId="28" applyNumberFormat="0" applyFill="0" applyAlignment="0" applyProtection="0"/>
    <xf numFmtId="0" fontId="26" fillId="21" borderId="21" applyNumberFormat="0" applyAlignment="0" applyProtection="0"/>
    <xf numFmtId="0" fontId="21" fillId="2" borderId="46" applyNumberFormat="0" applyFont="0" applyAlignment="0" applyProtection="0"/>
    <xf numFmtId="0" fontId="36" fillId="21" borderId="27" applyNumberFormat="0" applyAlignment="0" applyProtection="0"/>
    <xf numFmtId="0" fontId="38" fillId="0" borderId="44" applyNumberFormat="0" applyFill="0" applyAlignment="0" applyProtection="0"/>
    <xf numFmtId="0" fontId="26" fillId="21" borderId="37" applyNumberFormat="0" applyAlignment="0" applyProtection="0"/>
    <xf numFmtId="0" fontId="26" fillId="21" borderId="37" applyNumberFormat="0" applyAlignment="0" applyProtection="0"/>
    <xf numFmtId="0" fontId="21" fillId="2" borderId="26" applyNumberFormat="0" applyFont="0" applyAlignment="0" applyProtection="0"/>
    <xf numFmtId="0" fontId="26" fillId="21" borderId="29" applyNumberFormat="0" applyAlignment="0" applyProtection="0"/>
    <xf numFmtId="0" fontId="21" fillId="2" borderId="22" applyNumberFormat="0" applyFont="0" applyAlignment="0" applyProtection="0"/>
    <xf numFmtId="0" fontId="36" fillId="21" borderId="47" applyNumberFormat="0" applyAlignment="0" applyProtection="0"/>
    <xf numFmtId="0" fontId="33" fillId="8" borderId="33" applyNumberFormat="0" applyAlignment="0" applyProtection="0"/>
    <xf numFmtId="0" fontId="26" fillId="21" borderId="41" applyNumberFormat="0" applyAlignment="0" applyProtection="0"/>
    <xf numFmtId="0" fontId="38" fillId="0" borderId="32" applyNumberFormat="0" applyFill="0" applyAlignment="0" applyProtection="0"/>
    <xf numFmtId="0" fontId="26" fillId="21" borderId="29" applyNumberFormat="0" applyAlignment="0" applyProtection="0"/>
    <xf numFmtId="0" fontId="26" fillId="21" borderId="25" applyNumberFormat="0" applyAlignment="0" applyProtection="0"/>
    <xf numFmtId="0" fontId="21" fillId="2" borderId="34" applyNumberFormat="0" applyFont="0" applyAlignment="0" applyProtection="0"/>
    <xf numFmtId="0" fontId="38" fillId="0" borderId="32" applyNumberFormat="0" applyFill="0" applyAlignment="0" applyProtection="0"/>
    <xf numFmtId="0" fontId="38" fillId="0" borderId="36" applyNumberFormat="0" applyFill="0" applyAlignment="0" applyProtection="0"/>
    <xf numFmtId="0" fontId="33" fillId="8" borderId="37" applyNumberFormat="0" applyAlignment="0" applyProtection="0"/>
    <xf numFmtId="0" fontId="26" fillId="21" borderId="33" applyNumberFormat="0" applyAlignment="0" applyProtection="0"/>
    <xf numFmtId="0" fontId="2" fillId="0" borderId="0"/>
    <xf numFmtId="0" fontId="26" fillId="21" borderId="33" applyNumberFormat="0" applyAlignment="0" applyProtection="0"/>
    <xf numFmtId="0" fontId="21" fillId="2" borderId="22" applyNumberFormat="0" applyFont="0" applyAlignment="0" applyProtection="0"/>
    <xf numFmtId="0" fontId="21" fillId="2" borderId="30" applyNumberFormat="0" applyFont="0" applyAlignment="0" applyProtection="0"/>
    <xf numFmtId="0" fontId="21" fillId="2" borderId="38" applyNumberFormat="0" applyFont="0" applyAlignment="0" applyProtection="0"/>
    <xf numFmtId="0" fontId="21" fillId="2" borderId="38" applyNumberFormat="0" applyFont="0" applyAlignment="0" applyProtection="0"/>
    <xf numFmtId="0" fontId="21" fillId="2" borderId="42" applyNumberFormat="0" applyFont="0" applyAlignment="0" applyProtection="0"/>
    <xf numFmtId="0" fontId="33" fillId="8" borderId="37" applyNumberFormat="0" applyAlignment="0" applyProtection="0"/>
    <xf numFmtId="0" fontId="38" fillId="0" borderId="40" applyNumberFormat="0" applyFill="0" applyAlignment="0" applyProtection="0"/>
    <xf numFmtId="0" fontId="38" fillId="0" borderId="28" applyNumberFormat="0" applyFill="0" applyAlignment="0" applyProtection="0"/>
    <xf numFmtId="0" fontId="36" fillId="21" borderId="31" applyNumberFormat="0" applyAlignment="0" applyProtection="0"/>
    <xf numFmtId="0" fontId="33" fillId="8" borderId="25" applyNumberFormat="0" applyAlignment="0" applyProtection="0"/>
    <xf numFmtId="0" fontId="33" fillId="8" borderId="33" applyNumberFormat="0" applyAlignment="0" applyProtection="0"/>
    <xf numFmtId="0" fontId="38" fillId="0" borderId="24" applyNumberFormat="0" applyFill="0" applyAlignment="0" applyProtection="0"/>
    <xf numFmtId="0" fontId="36" fillId="21" borderId="23" applyNumberFormat="0" applyAlignment="0" applyProtection="0"/>
    <xf numFmtId="0" fontId="33" fillId="8" borderId="21" applyNumberFormat="0" applyAlignment="0" applyProtection="0"/>
    <xf numFmtId="0" fontId="21" fillId="2" borderId="30" applyNumberFormat="0" applyFont="0" applyAlignment="0" applyProtection="0"/>
    <xf numFmtId="0" fontId="26" fillId="21" borderId="21" applyNumberFormat="0" applyAlignment="0" applyProtection="0"/>
    <xf numFmtId="0" fontId="21" fillId="2" borderId="30" applyNumberFormat="0" applyFont="0" applyAlignment="0" applyProtection="0"/>
    <xf numFmtId="0" fontId="21" fillId="2" borderId="34" applyNumberFormat="0" applyFont="0" applyAlignment="0" applyProtection="0"/>
    <xf numFmtId="0" fontId="36" fillId="21" borderId="31" applyNumberFormat="0" applyAlignment="0" applyProtection="0"/>
    <xf numFmtId="0" fontId="21" fillId="2" borderId="26" applyNumberFormat="0" applyFont="0" applyAlignment="0" applyProtection="0"/>
    <xf numFmtId="0" fontId="21" fillId="2" borderId="42" applyNumberFormat="0" applyFont="0" applyAlignment="0" applyProtection="0"/>
    <xf numFmtId="9" fontId="2" fillId="0" borderId="0" applyFont="0" applyFill="0" applyBorder="0" applyAlignment="0" applyProtection="0"/>
    <xf numFmtId="0" fontId="33" fillId="8" borderId="29" applyNumberFormat="0" applyAlignment="0" applyProtection="0"/>
    <xf numFmtId="0" fontId="21" fillId="2" borderId="22" applyNumberFormat="0" applyFont="0" applyAlignment="0" applyProtection="0"/>
    <xf numFmtId="0" fontId="33" fillId="8" borderId="29" applyNumberFormat="0" applyAlignment="0" applyProtection="0"/>
    <xf numFmtId="0" fontId="33" fillId="8" borderId="41" applyNumberFormat="0" applyAlignment="0" applyProtection="0"/>
    <xf numFmtId="0" fontId="36" fillId="21" borderId="27" applyNumberFormat="0" applyAlignment="0" applyProtection="0"/>
    <xf numFmtId="0" fontId="26" fillId="21" borderId="25" applyNumberFormat="0" applyAlignment="0" applyProtection="0"/>
    <xf numFmtId="0" fontId="36" fillId="21" borderId="35" applyNumberFormat="0" applyAlignment="0" applyProtection="0"/>
    <xf numFmtId="0" fontId="26" fillId="21" borderId="45" applyNumberFormat="0" applyAlignment="0" applyProtection="0"/>
    <xf numFmtId="0" fontId="21" fillId="2" borderId="34" applyNumberFormat="0" applyFont="0" applyAlignment="0" applyProtection="0"/>
    <xf numFmtId="0" fontId="33" fillId="8" borderId="25" applyNumberFormat="0" applyAlignment="0" applyProtection="0"/>
    <xf numFmtId="0" fontId="21" fillId="2" borderId="26" applyNumberFormat="0" applyFont="0" applyAlignment="0" applyProtection="0"/>
    <xf numFmtId="0" fontId="21" fillId="2" borderId="38" applyNumberFormat="0" applyFont="0" applyAlignment="0" applyProtection="0"/>
    <xf numFmtId="0" fontId="36" fillId="21" borderId="39" applyNumberFormat="0" applyAlignment="0" applyProtection="0"/>
    <xf numFmtId="0" fontId="36" fillId="21" borderId="35" applyNumberFormat="0" applyAlignment="0" applyProtection="0"/>
    <xf numFmtId="0" fontId="38" fillId="0" borderId="36" applyNumberFormat="0" applyFill="0" applyAlignment="0" applyProtection="0"/>
    <xf numFmtId="0" fontId="36" fillId="21" borderId="39" applyNumberFormat="0" applyAlignment="0" applyProtection="0"/>
    <xf numFmtId="0" fontId="38" fillId="0" borderId="40" applyNumberFormat="0" applyFill="0" applyAlignment="0" applyProtection="0"/>
    <xf numFmtId="0" fontId="26" fillId="21" borderId="45" applyNumberFormat="0" applyAlignment="0" applyProtection="0"/>
    <xf numFmtId="0" fontId="36" fillId="21" borderId="43" applyNumberFormat="0" applyAlignment="0" applyProtection="0"/>
    <xf numFmtId="0" fontId="21" fillId="2" borderId="42" applyNumberFormat="0" applyFont="0" applyAlignment="0" applyProtection="0"/>
    <xf numFmtId="0" fontId="33" fillId="8" borderId="45" applyNumberFormat="0" applyAlignment="0" applyProtection="0"/>
    <xf numFmtId="0" fontId="38" fillId="0" borderId="44" applyNumberFormat="0" applyFill="0" applyAlignment="0" applyProtection="0"/>
    <xf numFmtId="0" fontId="36" fillId="21" borderId="43" applyNumberFormat="0" applyAlignment="0" applyProtection="0"/>
    <xf numFmtId="0" fontId="33" fillId="8" borderId="41" applyNumberFormat="0" applyAlignment="0" applyProtection="0"/>
    <xf numFmtId="0" fontId="26" fillId="21" borderId="41" applyNumberFormat="0" applyAlignment="0" applyProtection="0"/>
    <xf numFmtId="0" fontId="38" fillId="0" borderId="48" applyNumberFormat="0" applyFill="0" applyAlignment="0" applyProtection="0"/>
    <xf numFmtId="0" fontId="33" fillId="8" borderId="45" applyNumberFormat="0" applyAlignment="0" applyProtection="0"/>
    <xf numFmtId="0" fontId="21" fillId="2" borderId="46" applyNumberFormat="0" applyFont="0" applyAlignment="0" applyProtection="0"/>
    <xf numFmtId="0" fontId="36" fillId="21" borderId="47" applyNumberFormat="0" applyAlignment="0" applyProtection="0"/>
    <xf numFmtId="0" fontId="38" fillId="0" borderId="48" applyNumberFormat="0" applyFill="0" applyAlignment="0" applyProtection="0"/>
    <xf numFmtId="0" fontId="21" fillId="2" borderId="46" applyNumberFormat="0" applyFont="0" applyAlignment="0" applyProtection="0"/>
    <xf numFmtId="0" fontId="1" fillId="0" borderId="0"/>
    <xf numFmtId="0" fontId="51" fillId="0" borderId="0" applyNumberFormat="0" applyFill="0" applyBorder="0" applyAlignment="0" applyProtection="0"/>
  </cellStyleXfs>
  <cellXfs count="94">
    <xf numFmtId="0" fontId="0" fillId="0" borderId="0" xfId="0"/>
    <xf numFmtId="0" fontId="19" fillId="0" borderId="0" xfId="0" applyFont="1"/>
    <xf numFmtId="0" fontId="21" fillId="0" borderId="0" xfId="0" applyFont="1"/>
    <xf numFmtId="0" fontId="19" fillId="0" borderId="0" xfId="0" applyFont="1" applyAlignment="1">
      <alignment horizontal="left"/>
    </xf>
    <xf numFmtId="0" fontId="40" fillId="0" borderId="0" xfId="0" applyFont="1" applyAlignment="1">
      <alignment horizontal="left"/>
    </xf>
    <xf numFmtId="0" fontId="21" fillId="0" borderId="0" xfId="98"/>
    <xf numFmtId="0" fontId="44" fillId="0" borderId="10" xfId="100" applyFont="1" applyBorder="1" applyAlignment="1">
      <alignment horizontal="right"/>
    </xf>
    <xf numFmtId="0" fontId="46" fillId="0" borderId="10" xfId="100" applyFont="1" applyBorder="1" applyAlignment="1">
      <alignment horizontal="right"/>
    </xf>
    <xf numFmtId="2" fontId="45" fillId="0" borderId="0" xfId="0" applyNumberFormat="1" applyFont="1"/>
    <xf numFmtId="0" fontId="43" fillId="0" borderId="10" xfId="100" applyFont="1" applyBorder="1" applyAlignment="1">
      <alignment horizontal="center"/>
    </xf>
    <xf numFmtId="0" fontId="21" fillId="0" borderId="0" xfId="0" applyFont="1" applyAlignment="1">
      <alignment vertical="center"/>
    </xf>
    <xf numFmtId="0" fontId="40" fillId="24" borderId="0" xfId="0" applyFont="1" applyFill="1"/>
    <xf numFmtId="0" fontId="41" fillId="24" borderId="0" xfId="0" applyFont="1" applyFill="1"/>
    <xf numFmtId="0" fontId="20" fillId="24" borderId="0" xfId="0" applyFont="1" applyFill="1"/>
    <xf numFmtId="0" fontId="40" fillId="24" borderId="0" xfId="0" applyFont="1" applyFill="1" applyAlignment="1">
      <alignment horizontal="left"/>
    </xf>
    <xf numFmtId="0" fontId="19" fillId="24" borderId="0" xfId="0" applyFont="1" applyFill="1"/>
    <xf numFmtId="0" fontId="19" fillId="24" borderId="0" xfId="0" applyFont="1" applyFill="1" applyAlignment="1">
      <alignment horizontal="left" vertical="center"/>
    </xf>
    <xf numFmtId="0" fontId="19" fillId="24" borderId="0" xfId="0" applyFont="1" applyFill="1" applyAlignment="1">
      <alignment horizontal="right" textRotation="90" wrapText="1"/>
    </xf>
    <xf numFmtId="0" fontId="19" fillId="24" borderId="0" xfId="0" applyFont="1" applyFill="1" applyAlignment="1">
      <alignment horizontal="center" vertical="center"/>
    </xf>
    <xf numFmtId="0" fontId="20" fillId="24" borderId="11" xfId="0" applyFont="1" applyFill="1" applyBorder="1" applyAlignment="1">
      <alignment horizontal="left"/>
    </xf>
    <xf numFmtId="2" fontId="20" fillId="24" borderId="12" xfId="0" applyNumberFormat="1" applyFont="1" applyFill="1" applyBorder="1"/>
    <xf numFmtId="2" fontId="20" fillId="24" borderId="11" xfId="0" applyNumberFormat="1" applyFont="1" applyFill="1" applyBorder="1"/>
    <xf numFmtId="0" fontId="48" fillId="24" borderId="0" xfId="0" applyFont="1" applyFill="1"/>
    <xf numFmtId="0" fontId="40" fillId="24" borderId="13" xfId="0" applyFont="1" applyFill="1" applyBorder="1" applyAlignment="1">
      <alignment horizontal="right" textRotation="90" wrapText="1"/>
    </xf>
    <xf numFmtId="0" fontId="40" fillId="24" borderId="14" xfId="0" applyFont="1" applyFill="1" applyBorder="1" applyAlignment="1">
      <alignment horizontal="right" textRotation="90" wrapText="1"/>
    </xf>
    <xf numFmtId="0" fontId="40" fillId="24" borderId="15" xfId="0" applyFont="1" applyFill="1" applyBorder="1" applyAlignment="1">
      <alignment horizontal="right" textRotation="90" wrapText="1"/>
    </xf>
    <xf numFmtId="0" fontId="40" fillId="24" borderId="0" xfId="0" applyFont="1" applyFill="1" applyAlignment="1">
      <alignment horizontal="right" textRotation="90" wrapText="1"/>
    </xf>
    <xf numFmtId="0" fontId="49" fillId="24" borderId="17" xfId="0" applyFont="1" applyFill="1" applyBorder="1" applyAlignment="1">
      <alignment horizontal="right" textRotation="90" wrapText="1"/>
    </xf>
    <xf numFmtId="0" fontId="49" fillId="24" borderId="20" xfId="0" applyFont="1" applyFill="1" applyBorder="1" applyAlignment="1">
      <alignment horizontal="right" textRotation="90" wrapText="1"/>
    </xf>
    <xf numFmtId="0" fontId="20" fillId="26" borderId="11" xfId="0" applyFont="1" applyFill="1" applyBorder="1" applyAlignment="1">
      <alignment horizontal="left"/>
    </xf>
    <xf numFmtId="2" fontId="20" fillId="26" borderId="12" xfId="0" applyNumberFormat="1" applyFont="1" applyFill="1" applyBorder="1"/>
    <xf numFmtId="0" fontId="20" fillId="26" borderId="16" xfId="0" applyFont="1" applyFill="1" applyBorder="1" applyAlignment="1">
      <alignment horizontal="right"/>
    </xf>
    <xf numFmtId="2" fontId="48" fillId="26" borderId="19" xfId="0" applyNumberFormat="1" applyFont="1" applyFill="1" applyBorder="1"/>
    <xf numFmtId="0" fontId="21" fillId="0" borderId="0" xfId="98" applyFont="1"/>
    <xf numFmtId="4" fontId="48" fillId="26" borderId="18" xfId="0" applyNumberFormat="1" applyFont="1" applyFill="1" applyBorder="1" applyAlignment="1">
      <alignment horizontal="right"/>
    </xf>
    <xf numFmtId="0" fontId="21" fillId="0" borderId="0" xfId="98"/>
    <xf numFmtId="0" fontId="21" fillId="0" borderId="0" xfId="98" applyFont="1"/>
    <xf numFmtId="2" fontId="20" fillId="26" borderId="11" xfId="0" applyNumberFormat="1" applyFont="1" applyFill="1" applyBorder="1"/>
    <xf numFmtId="0" fontId="21" fillId="0" borderId="0" xfId="98"/>
    <xf numFmtId="0" fontId="19" fillId="24" borderId="0" xfId="98" applyFont="1" applyFill="1" applyAlignment="1">
      <alignment wrapText="1"/>
    </xf>
    <xf numFmtId="0" fontId="21" fillId="24" borderId="0" xfId="98" applyFont="1" applyFill="1"/>
    <xf numFmtId="0" fontId="19" fillId="24" borderId="0" xfId="98" applyFont="1" applyFill="1" applyAlignment="1">
      <alignment horizontal="left"/>
    </xf>
    <xf numFmtId="0" fontId="20" fillId="24" borderId="0" xfId="98" applyFont="1" applyFill="1" applyAlignment="1">
      <alignment horizontal="left"/>
    </xf>
    <xf numFmtId="0" fontId="43" fillId="24" borderId="0" xfId="192" applyFont="1" applyFill="1" applyBorder="1" applyAlignment="1">
      <alignment horizontal="left"/>
    </xf>
    <xf numFmtId="0" fontId="50" fillId="24" borderId="0" xfId="192" applyFont="1" applyFill="1" applyBorder="1" applyAlignment="1"/>
    <xf numFmtId="0" fontId="52" fillId="24" borderId="0" xfId="193" applyFont="1" applyFill="1" applyAlignment="1">
      <alignment wrapText="1"/>
    </xf>
    <xf numFmtId="0" fontId="21" fillId="24" borderId="0" xfId="98" applyFont="1" applyFill="1" applyAlignment="1"/>
    <xf numFmtId="0" fontId="21" fillId="27" borderId="52" xfId="98" applyFont="1" applyFill="1" applyBorder="1" applyAlignment="1">
      <alignment horizontal="center" wrapText="1"/>
    </xf>
    <xf numFmtId="0" fontId="52" fillId="24" borderId="0" xfId="193" applyFont="1" applyFill="1" applyAlignment="1"/>
    <xf numFmtId="0" fontId="52" fillId="24" borderId="0" xfId="193" applyFont="1" applyFill="1" applyAlignment="1">
      <alignment horizontal="left"/>
    </xf>
    <xf numFmtId="0" fontId="21" fillId="24" borderId="0" xfId="98" applyFont="1" applyFill="1" applyAlignment="1">
      <alignment horizontal="center"/>
    </xf>
    <xf numFmtId="0" fontId="54" fillId="24" borderId="0" xfId="98" applyFont="1" applyFill="1" applyAlignment="1">
      <alignment wrapText="1"/>
    </xf>
    <xf numFmtId="0" fontId="54" fillId="24" borderId="0" xfId="98" applyFont="1" applyFill="1" applyAlignment="1">
      <alignment horizontal="center" wrapText="1"/>
    </xf>
    <xf numFmtId="0" fontId="55" fillId="24" borderId="11" xfId="98" applyFont="1" applyFill="1" applyBorder="1" applyAlignment="1">
      <alignment wrapText="1"/>
    </xf>
    <xf numFmtId="0" fontId="55" fillId="24" borderId="56" xfId="98" applyFont="1" applyFill="1" applyBorder="1" applyAlignment="1">
      <alignment wrapText="1"/>
    </xf>
    <xf numFmtId="0" fontId="21" fillId="25" borderId="0" xfId="98" applyFont="1" applyFill="1" applyBorder="1"/>
    <xf numFmtId="0" fontId="21" fillId="25" borderId="59" xfId="98" applyFont="1" applyFill="1" applyBorder="1"/>
    <xf numFmtId="0" fontId="21" fillId="24" borderId="10" xfId="98" applyFont="1" applyFill="1" applyBorder="1"/>
    <xf numFmtId="0" fontId="46" fillId="24" borderId="0" xfId="98" applyFont="1" applyFill="1"/>
    <xf numFmtId="0" fontId="21" fillId="24" borderId="0" xfId="98" applyFont="1" applyFill="1" applyAlignment="1">
      <alignment wrapText="1"/>
    </xf>
    <xf numFmtId="0" fontId="56" fillId="0" borderId="0" xfId="192" applyFont="1" applyAlignment="1">
      <alignment horizontal="left"/>
    </xf>
    <xf numFmtId="0" fontId="53" fillId="24" borderId="0" xfId="98" applyFont="1" applyFill="1"/>
    <xf numFmtId="0" fontId="51" fillId="24" borderId="0" xfId="193" applyFill="1"/>
    <xf numFmtId="0" fontId="42" fillId="24" borderId="0" xfId="98" applyFont="1" applyFill="1"/>
    <xf numFmtId="0" fontId="40" fillId="24" borderId="60" xfId="0" applyFont="1" applyFill="1" applyBorder="1" applyAlignment="1">
      <alignment horizontal="right" textRotation="90" wrapText="1"/>
    </xf>
    <xf numFmtId="2" fontId="48" fillId="24" borderId="19" xfId="0" applyNumberFormat="1" applyFont="1" applyFill="1" applyBorder="1"/>
    <xf numFmtId="4" fontId="48" fillId="24" borderId="18" xfId="0" applyNumberFormat="1" applyFont="1" applyFill="1" applyBorder="1" applyAlignment="1">
      <alignment horizontal="right"/>
    </xf>
    <xf numFmtId="0" fontId="20" fillId="24" borderId="16" xfId="0" applyFont="1" applyFill="1" applyBorder="1" applyAlignment="1">
      <alignment horizontal="right"/>
    </xf>
    <xf numFmtId="0" fontId="40" fillId="0" borderId="0" xfId="0" applyFont="1" applyFill="1" applyAlignment="1">
      <alignment horizontal="left"/>
    </xf>
    <xf numFmtId="0" fontId="21" fillId="27" borderId="57" xfId="98" applyFont="1" applyFill="1" applyBorder="1" applyAlignment="1">
      <alignment horizontal="center"/>
    </xf>
    <xf numFmtId="0" fontId="21" fillId="27" borderId="56" xfId="98" applyFont="1" applyFill="1" applyBorder="1" applyAlignment="1">
      <alignment horizontal="center"/>
    </xf>
    <xf numFmtId="0" fontId="21" fillId="27" borderId="58" xfId="98" applyFont="1" applyFill="1" applyBorder="1" applyAlignment="1">
      <alignment horizontal="center"/>
    </xf>
    <xf numFmtId="0" fontId="21" fillId="27" borderId="12" xfId="98" applyFont="1" applyFill="1" applyBorder="1" applyAlignment="1">
      <alignment horizontal="center"/>
    </xf>
    <xf numFmtId="0" fontId="21" fillId="27" borderId="11" xfId="98" applyFont="1" applyFill="1" applyBorder="1" applyAlignment="1">
      <alignment horizontal="center"/>
    </xf>
    <xf numFmtId="0" fontId="21" fillId="27" borderId="18" xfId="98" applyFont="1" applyFill="1" applyBorder="1" applyAlignment="1">
      <alignment horizontal="center"/>
    </xf>
    <xf numFmtId="0" fontId="54" fillId="29" borderId="53" xfId="98" applyFont="1" applyFill="1" applyBorder="1" applyAlignment="1">
      <alignment horizontal="center" wrapText="1"/>
    </xf>
    <xf numFmtId="0" fontId="54" fillId="29" borderId="54" xfId="98" applyFont="1" applyFill="1" applyBorder="1" applyAlignment="1">
      <alignment horizontal="center" wrapText="1"/>
    </xf>
    <xf numFmtId="0" fontId="54" fillId="29" borderId="55" xfId="98" applyFont="1" applyFill="1" applyBorder="1" applyAlignment="1">
      <alignment horizontal="center" wrapText="1"/>
    </xf>
    <xf numFmtId="0" fontId="44" fillId="28" borderId="13" xfId="98" applyFont="1" applyFill="1" applyBorder="1" applyAlignment="1">
      <alignment horizontal="left"/>
    </xf>
    <xf numFmtId="0" fontId="44" fillId="28" borderId="14" xfId="98" applyFont="1" applyFill="1" applyBorder="1" applyAlignment="1">
      <alignment horizontal="left"/>
    </xf>
    <xf numFmtId="0" fontId="44" fillId="28" borderId="17" xfId="98" applyFont="1" applyFill="1" applyBorder="1" applyAlignment="1">
      <alignment horizontal="left"/>
    </xf>
    <xf numFmtId="0" fontId="54" fillId="24" borderId="13" xfId="98" applyFont="1" applyFill="1" applyBorder="1" applyAlignment="1">
      <alignment horizontal="center" vertical="center" wrapText="1"/>
    </xf>
    <xf numFmtId="0" fontId="54" fillId="24" borderId="14" xfId="98" applyFont="1" applyFill="1" applyBorder="1" applyAlignment="1">
      <alignment horizontal="center" vertical="center" wrapText="1"/>
    </xf>
    <xf numFmtId="0" fontId="54" fillId="24" borderId="17" xfId="98" applyFont="1" applyFill="1" applyBorder="1" applyAlignment="1">
      <alignment horizontal="center" vertical="center" wrapText="1"/>
    </xf>
    <xf numFmtId="0" fontId="53" fillId="24" borderId="0" xfId="98" applyFont="1" applyFill="1" applyAlignment="1">
      <alignment horizontal="left" wrapText="1"/>
    </xf>
    <xf numFmtId="0" fontId="52" fillId="24" borderId="0" xfId="193" applyFont="1" applyFill="1" applyAlignment="1">
      <alignment horizontal="left"/>
    </xf>
    <xf numFmtId="0" fontId="19" fillId="24" borderId="0" xfId="98" applyFont="1" applyFill="1" applyAlignment="1">
      <alignment horizontal="left" wrapText="1"/>
    </xf>
    <xf numFmtId="0" fontId="21" fillId="27" borderId="49" xfId="192" applyFont="1" applyFill="1" applyBorder="1" applyAlignment="1">
      <alignment horizontal="center"/>
    </xf>
    <xf numFmtId="0" fontId="21" fillId="27" borderId="50" xfId="192" applyFont="1" applyFill="1" applyBorder="1" applyAlignment="1">
      <alignment horizontal="center"/>
    </xf>
    <xf numFmtId="0" fontId="21" fillId="27" borderId="51" xfId="192" applyFont="1" applyFill="1" applyBorder="1" applyAlignment="1">
      <alignment horizontal="center"/>
    </xf>
    <xf numFmtId="164" fontId="50" fillId="24" borderId="49" xfId="192" applyNumberFormat="1" applyFont="1" applyFill="1" applyBorder="1" applyAlignment="1">
      <alignment horizontal="center"/>
    </xf>
    <xf numFmtId="164" fontId="50" fillId="24" borderId="50" xfId="192" applyNumberFormat="1" applyFont="1" applyFill="1" applyBorder="1" applyAlignment="1">
      <alignment horizontal="center"/>
    </xf>
    <xf numFmtId="164" fontId="50" fillId="24" borderId="51" xfId="192" applyNumberFormat="1" applyFont="1" applyFill="1" applyBorder="1" applyAlignment="1">
      <alignment horizontal="center"/>
    </xf>
    <xf numFmtId="0" fontId="52" fillId="24" borderId="0" xfId="193" applyFont="1" applyFill="1" applyAlignment="1">
      <alignment horizontal="left" wrapText="1"/>
    </xf>
  </cellXfs>
  <cellStyles count="194">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7" xr:uid="{00000000-0005-0000-0000-000032000000}"/>
    <cellStyle name="Calculation 2 3" xfId="131" xr:uid="{00000000-0005-0000-0000-000032000000}"/>
    <cellStyle name="Calculation 2 4" xfId="124" xr:uid="{00000000-0005-0000-0000-000032000000}"/>
    <cellStyle name="Calculation 2 5" xfId="138" xr:uid="{00000000-0005-0000-0000-000032000000}"/>
    <cellStyle name="Calculation 2 6" xfId="122" xr:uid="{00000000-0005-0000-0000-000032000000}"/>
    <cellStyle name="Calculation 2 7" xfId="128" xr:uid="{00000000-0005-0000-0000-000032000000}"/>
    <cellStyle name="Calculation 2 8" xfId="178" xr:uid="{00000000-0005-0000-0000-000032000000}"/>
    <cellStyle name="Calculation 3" xfId="31" xr:uid="{00000000-0005-0000-0000-000033000000}"/>
    <cellStyle name="Calculation 3 2" xfId="154" xr:uid="{00000000-0005-0000-0000-000033000000}"/>
    <cellStyle name="Calculation 3 3" xfId="166" xr:uid="{00000000-0005-0000-0000-000033000000}"/>
    <cellStyle name="Calculation 3 4" xfId="130" xr:uid="{00000000-0005-0000-0000-000033000000}"/>
    <cellStyle name="Calculation 3 5" xfId="136" xr:uid="{00000000-0005-0000-0000-000033000000}"/>
    <cellStyle name="Calculation 3 6" xfId="121" xr:uid="{00000000-0005-0000-0000-000033000000}"/>
    <cellStyle name="Calculation 3 7" xfId="185" xr:uid="{00000000-0005-0000-0000-000033000000}"/>
    <cellStyle name="Calculation 3 8" xfId="168"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93" xr:uid="{A3E0688C-F7A9-4768-A557-3BC56A4743D9}"/>
    <cellStyle name="Input 2" xfId="81" xr:uid="{00000000-0005-0000-0000-000045000000}"/>
    <cellStyle name="Input 2 2" xfId="115" xr:uid="{00000000-0005-0000-0000-000043000000}"/>
    <cellStyle name="Input 2 3" xfId="148" xr:uid="{00000000-0005-0000-0000-000043000000}"/>
    <cellStyle name="Input 2 4" xfId="163" xr:uid="{00000000-0005-0000-0000-000043000000}"/>
    <cellStyle name="Input 2 5" xfId="149" xr:uid="{00000000-0005-0000-0000-000043000000}"/>
    <cellStyle name="Input 2 6" xfId="144" xr:uid="{00000000-0005-0000-0000-000043000000}"/>
    <cellStyle name="Input 2 7" xfId="164" xr:uid="{00000000-0005-0000-0000-000043000000}"/>
    <cellStyle name="Input 2 8" xfId="181" xr:uid="{00000000-0005-0000-0000-000043000000}"/>
    <cellStyle name="Input 3" xfId="39" xr:uid="{00000000-0005-0000-0000-000046000000}"/>
    <cellStyle name="Input 3 2" xfId="152" xr:uid="{00000000-0005-0000-0000-000044000000}"/>
    <cellStyle name="Input 3 3" xfId="170" xr:uid="{00000000-0005-0000-0000-000044000000}"/>
    <cellStyle name="Input 3 4" xfId="161" xr:uid="{00000000-0005-0000-0000-000044000000}"/>
    <cellStyle name="Input 3 5" xfId="127" xr:uid="{00000000-0005-0000-0000-000044000000}"/>
    <cellStyle name="Input 3 6" xfId="135" xr:uid="{00000000-0005-0000-0000-000044000000}"/>
    <cellStyle name="Input 3 7" xfId="184" xr:uid="{00000000-0005-0000-0000-000044000000}"/>
    <cellStyle name="Input 3 8" xfId="187" xr:uid="{00000000-0005-0000-0000-000044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92" xr:uid="{AFA2C1D5-2A93-4225-832D-C7AFEEE5501E}"/>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37" xr:uid="{00000000-0005-0000-0000-00004C000000}"/>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00000000-0005-0000-0000-00009F000000}"/>
    <cellStyle name="Note 2" xfId="5" xr:uid="{00000000-0005-0000-0000-000064000000}"/>
    <cellStyle name="Note 2 2" xfId="139" xr:uid="{00000000-0005-0000-0000-00004E000000}"/>
    <cellStyle name="Note 2 3" xfId="158" xr:uid="{00000000-0005-0000-0000-00004E000000}"/>
    <cellStyle name="Note 2 4" xfId="153" xr:uid="{00000000-0005-0000-0000-00004E000000}"/>
    <cellStyle name="Note 2 5" xfId="156" xr:uid="{00000000-0005-0000-0000-00004E000000}"/>
    <cellStyle name="Note 2 6" xfId="141" xr:uid="{00000000-0005-0000-0000-00004E000000}"/>
    <cellStyle name="Note 2 7" xfId="180" xr:uid="{00000000-0005-0000-0000-00004E000000}"/>
    <cellStyle name="Note 2 8" xfId="188" xr:uid="{00000000-0005-0000-0000-00004E000000}"/>
    <cellStyle name="Note 3" xfId="89" xr:uid="{00000000-0005-0000-0000-000065000000}"/>
    <cellStyle name="Note 3 2" xfId="162" xr:uid="{00000000-0005-0000-0000-00004F000000}"/>
    <cellStyle name="Note 3 3" xfId="171" xr:uid="{00000000-0005-0000-0000-00004F000000}"/>
    <cellStyle name="Note 3 4" xfId="140" xr:uid="{00000000-0005-0000-0000-00004F000000}"/>
    <cellStyle name="Note 3 5" xfId="132" xr:uid="{00000000-0005-0000-0000-00004F000000}"/>
    <cellStyle name="Note 3 6" xfId="172" xr:uid="{00000000-0005-0000-0000-00004F000000}"/>
    <cellStyle name="Note 3 7" xfId="143" xr:uid="{00000000-0005-0000-0000-00004F000000}"/>
    <cellStyle name="Note 3 8" xfId="191" xr:uid="{00000000-0005-0000-0000-00004F000000}"/>
    <cellStyle name="Note 4" xfId="42" xr:uid="{00000000-0005-0000-0000-000066000000}"/>
    <cellStyle name="Note 4 2" xfId="99" xr:uid="{00000000-0005-0000-0000-000067000000}"/>
    <cellStyle name="Note 4 3" xfId="125" xr:uid="{00000000-0005-0000-0000-000050000000}"/>
    <cellStyle name="Note 4 4" xfId="123" xr:uid="{00000000-0005-0000-0000-000050000000}"/>
    <cellStyle name="Note 4 5" xfId="155" xr:uid="{00000000-0005-0000-0000-000050000000}"/>
    <cellStyle name="Note 4 6" xfId="169" xr:uid="{00000000-0005-0000-0000-000050000000}"/>
    <cellStyle name="Note 4 7" xfId="142" xr:uid="{00000000-0005-0000-0000-000050000000}"/>
    <cellStyle name="Note 4 8" xfId="159" xr:uid="{00000000-0005-0000-0000-000050000000}"/>
    <cellStyle name="Note 4 9" xfId="118" xr:uid="{00000000-0005-0000-0000-000050000000}"/>
    <cellStyle name="Output 2" xfId="84" xr:uid="{00000000-0005-0000-0000-000068000000}"/>
    <cellStyle name="Output 2 2" xfId="114" xr:uid="{00000000-0005-0000-0000-000051000000}"/>
    <cellStyle name="Output 2 3" xfId="119" xr:uid="{00000000-0005-0000-0000-000051000000}"/>
    <cellStyle name="Output 2 4" xfId="147" xr:uid="{00000000-0005-0000-0000-000051000000}"/>
    <cellStyle name="Output 2 5" xfId="174" xr:uid="{00000000-0005-0000-0000-000051000000}"/>
    <cellStyle name="Output 2 6" xfId="176" xr:uid="{00000000-0005-0000-0000-000051000000}"/>
    <cellStyle name="Output 2 7" xfId="179" xr:uid="{00000000-0005-0000-0000-000051000000}"/>
    <cellStyle name="Output 2 8" xfId="189" xr:uid="{00000000-0005-0000-0000-000051000000}"/>
    <cellStyle name="Output 3" xfId="43" xr:uid="{00000000-0005-0000-0000-000069000000}"/>
    <cellStyle name="Output 3 2" xfId="151" xr:uid="{00000000-0005-0000-0000-000052000000}"/>
    <cellStyle name="Output 3 3" xfId="165" xr:uid="{00000000-0005-0000-0000-000052000000}"/>
    <cellStyle name="Output 3 4" xfId="157" xr:uid="{00000000-0005-0000-0000-000052000000}"/>
    <cellStyle name="Output 3 5" xfId="167" xr:uid="{00000000-0005-0000-0000-000052000000}"/>
    <cellStyle name="Output 3 6" xfId="173" xr:uid="{00000000-0005-0000-0000-000052000000}"/>
    <cellStyle name="Output 3 7" xfId="183" xr:uid="{00000000-0005-0000-0000-000052000000}"/>
    <cellStyle name="Output 3 8" xfId="126" xr:uid="{00000000-0005-0000-0000-000052000000}"/>
    <cellStyle name="Percent 2" xfId="160" xr:uid="{00000000-0005-0000-0000-0000A1000000}"/>
    <cellStyle name="Title 2" xfId="85" xr:uid="{00000000-0005-0000-0000-00006A000000}"/>
    <cellStyle name="Title 3" xfId="44" xr:uid="{00000000-0005-0000-0000-00006B000000}"/>
    <cellStyle name="Total 2" xfId="86" xr:uid="{00000000-0005-0000-0000-00006C000000}"/>
    <cellStyle name="Total 2 2" xfId="113" xr:uid="{00000000-0005-0000-0000-000056000000}"/>
    <cellStyle name="Total 2 3" xfId="116" xr:uid="{00000000-0005-0000-0000-000056000000}"/>
    <cellStyle name="Total 2 4" xfId="133" xr:uid="{00000000-0005-0000-0000-000056000000}"/>
    <cellStyle name="Total 2 5" xfId="134" xr:uid="{00000000-0005-0000-0000-000056000000}"/>
    <cellStyle name="Total 2 6" xfId="145" xr:uid="{00000000-0005-0000-0000-000056000000}"/>
    <cellStyle name="Total 2 7" xfId="120" xr:uid="{00000000-0005-0000-0000-000056000000}"/>
    <cellStyle name="Total 2 8" xfId="190" xr:uid="{00000000-0005-0000-0000-000056000000}"/>
    <cellStyle name="Total 3" xfId="45" xr:uid="{00000000-0005-0000-0000-00006D000000}"/>
    <cellStyle name="Total 3 2" xfId="150" xr:uid="{00000000-0005-0000-0000-000057000000}"/>
    <cellStyle name="Total 3 3" xfId="146" xr:uid="{00000000-0005-0000-0000-000057000000}"/>
    <cellStyle name="Total 3 4" xfId="129" xr:uid="{00000000-0005-0000-0000-000057000000}"/>
    <cellStyle name="Total 3 5" xfId="175" xr:uid="{00000000-0005-0000-0000-000057000000}"/>
    <cellStyle name="Total 3 6" xfId="177" xr:uid="{00000000-0005-0000-0000-000057000000}"/>
    <cellStyle name="Total 3 7" xfId="182" xr:uid="{00000000-0005-0000-0000-000057000000}"/>
    <cellStyle name="Total 3 8" xfId="186" xr:uid="{00000000-0005-0000-0000-000057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03E742C0-2EDE-4855-B57F-465B31D84478}"/>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workbookViewId="0">
      <selection activeCell="O23" sqref="O23"/>
    </sheetView>
  </sheetViews>
  <sheetFormatPr defaultRowHeight="12.75" x14ac:dyDescent="0.2"/>
  <cols>
    <col min="1" max="1" width="28.85546875" bestFit="1" customWidth="1"/>
    <col min="2" max="7" width="8.85546875" customWidth="1"/>
    <col min="8" max="8" width="15.42578125" customWidth="1"/>
  </cols>
  <sheetData>
    <row r="1" spans="1:8" ht="15.75" x14ac:dyDescent="0.25">
      <c r="A1" s="4" t="s">
        <v>0</v>
      </c>
      <c r="B1" s="3"/>
      <c r="C1" s="1"/>
      <c r="D1" s="1"/>
      <c r="E1" s="1"/>
      <c r="F1" s="1"/>
      <c r="G1" s="1"/>
      <c r="H1" s="1"/>
    </row>
    <row r="2" spans="1:8" ht="15.75" x14ac:dyDescent="0.25">
      <c r="A2" s="1"/>
    </row>
    <row r="3" spans="1:8" s="2" customFormat="1" x14ac:dyDescent="0.2">
      <c r="A3" s="9"/>
      <c r="B3" s="6" t="s">
        <v>1</v>
      </c>
      <c r="C3" s="6" t="s">
        <v>2</v>
      </c>
      <c r="D3" s="6" t="s">
        <v>3</v>
      </c>
      <c r="E3" s="6" t="s">
        <v>4</v>
      </c>
      <c r="F3" s="6" t="s">
        <v>5</v>
      </c>
      <c r="G3" s="6" t="s">
        <v>6</v>
      </c>
      <c r="H3" s="7" t="s">
        <v>10</v>
      </c>
    </row>
    <row r="4" spans="1:8" x14ac:dyDescent="0.2">
      <c r="A4" s="10" t="s">
        <v>14</v>
      </c>
      <c r="B4" s="36">
        <v>24</v>
      </c>
      <c r="C4" s="36">
        <v>21</v>
      </c>
      <c r="D4" s="36">
        <v>7</v>
      </c>
      <c r="E4" s="36">
        <v>7</v>
      </c>
      <c r="F4" s="36">
        <v>7</v>
      </c>
      <c r="G4" s="36">
        <v>7</v>
      </c>
      <c r="H4" s="8">
        <f t="shared" ref="H4:H10" si="0">SUM(B4:G4)</f>
        <v>73</v>
      </c>
    </row>
    <row r="5" spans="1:8" x14ac:dyDescent="0.2">
      <c r="A5" s="10" t="s">
        <v>15</v>
      </c>
      <c r="B5" s="36">
        <v>24</v>
      </c>
      <c r="C5" s="36">
        <v>21</v>
      </c>
      <c r="D5" s="36">
        <v>7</v>
      </c>
      <c r="E5" s="36">
        <v>7</v>
      </c>
      <c r="F5" s="36">
        <v>7</v>
      </c>
      <c r="G5" s="36">
        <v>7</v>
      </c>
      <c r="H5" s="8">
        <f t="shared" si="0"/>
        <v>73</v>
      </c>
    </row>
    <row r="6" spans="1:8" x14ac:dyDescent="0.2">
      <c r="A6" s="10" t="s">
        <v>16</v>
      </c>
      <c r="B6" s="36">
        <v>21</v>
      </c>
      <c r="C6" s="36">
        <v>18</v>
      </c>
      <c r="D6" s="36">
        <v>6</v>
      </c>
      <c r="E6" s="36">
        <v>6</v>
      </c>
      <c r="F6" s="36">
        <v>6</v>
      </c>
      <c r="G6" s="36">
        <v>6</v>
      </c>
      <c r="H6" s="8">
        <f t="shared" si="0"/>
        <v>63</v>
      </c>
    </row>
    <row r="7" spans="1:8" x14ac:dyDescent="0.2">
      <c r="A7" s="10" t="s">
        <v>17</v>
      </c>
      <c r="B7" s="36">
        <v>21</v>
      </c>
      <c r="C7" s="36">
        <v>18</v>
      </c>
      <c r="D7" s="36">
        <v>6</v>
      </c>
      <c r="E7" s="36">
        <v>6</v>
      </c>
      <c r="F7" s="36">
        <v>6</v>
      </c>
      <c r="G7" s="36">
        <v>6</v>
      </c>
      <c r="H7" s="8">
        <f t="shared" si="0"/>
        <v>63</v>
      </c>
    </row>
    <row r="8" spans="1:8" x14ac:dyDescent="0.2">
      <c r="A8" s="10" t="s">
        <v>18</v>
      </c>
      <c r="B8" s="36">
        <v>18</v>
      </c>
      <c r="C8" s="36">
        <v>18</v>
      </c>
      <c r="D8" s="36">
        <v>6</v>
      </c>
      <c r="E8" s="36">
        <v>6</v>
      </c>
      <c r="F8" s="36">
        <v>6</v>
      </c>
      <c r="G8" s="36">
        <v>6</v>
      </c>
      <c r="H8" s="8">
        <f t="shared" si="0"/>
        <v>60</v>
      </c>
    </row>
    <row r="9" spans="1:8" x14ac:dyDescent="0.2">
      <c r="A9" s="10" t="s">
        <v>19</v>
      </c>
      <c r="B9" s="36">
        <v>21</v>
      </c>
      <c r="C9" s="36">
        <v>18</v>
      </c>
      <c r="D9" s="36">
        <v>6</v>
      </c>
      <c r="E9" s="36">
        <v>6</v>
      </c>
      <c r="F9" s="36">
        <v>6</v>
      </c>
      <c r="G9" s="36">
        <v>6</v>
      </c>
      <c r="H9" s="8">
        <f t="shared" si="0"/>
        <v>63</v>
      </c>
    </row>
    <row r="10" spans="1:8" x14ac:dyDescent="0.2">
      <c r="A10" s="10" t="s">
        <v>20</v>
      </c>
      <c r="B10" s="36">
        <v>24</v>
      </c>
      <c r="C10" s="36">
        <v>24</v>
      </c>
      <c r="D10" s="36">
        <v>8</v>
      </c>
      <c r="E10" s="36">
        <v>8</v>
      </c>
      <c r="F10" s="36">
        <v>8</v>
      </c>
      <c r="G10" s="36">
        <v>8</v>
      </c>
      <c r="H10" s="8">
        <f t="shared" si="0"/>
        <v>80</v>
      </c>
    </row>
    <row r="13" spans="1:8" x14ac:dyDescent="0.2">
      <c r="B13" s="5"/>
      <c r="C13" s="5"/>
      <c r="D13" s="5"/>
      <c r="E13" s="5"/>
      <c r="F13" s="5"/>
      <c r="G13" s="5"/>
    </row>
    <row r="14" spans="1:8" x14ac:dyDescent="0.2">
      <c r="B14" s="5"/>
      <c r="C14" s="5"/>
      <c r="D14" s="5"/>
      <c r="E14" s="5"/>
      <c r="F14" s="5"/>
      <c r="G14" s="5"/>
    </row>
    <row r="15" spans="1:8" x14ac:dyDescent="0.2">
      <c r="B15" s="5"/>
      <c r="C15" s="5"/>
      <c r="D15" s="5"/>
      <c r="E15" s="5"/>
      <c r="F15" s="5"/>
      <c r="G15" s="5"/>
    </row>
    <row r="16" spans="1:8"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sheetData>
  <phoneticPr fontId="42"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0"/>
  <sheetViews>
    <sheetView workbookViewId="0">
      <selection activeCell="B4" sqref="B4:G10"/>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10</v>
      </c>
      <c r="I3" s="2"/>
      <c r="J3" s="2"/>
      <c r="K3" s="2"/>
      <c r="L3" s="2"/>
      <c r="M3" s="2"/>
      <c r="N3" s="2"/>
      <c r="O3" s="2"/>
      <c r="P3" s="2"/>
    </row>
    <row r="4" spans="1:16" x14ac:dyDescent="0.2">
      <c r="A4" s="10" t="s">
        <v>14</v>
      </c>
      <c r="B4" s="5">
        <v>24</v>
      </c>
      <c r="C4" s="5">
        <v>24</v>
      </c>
      <c r="D4" s="5">
        <v>6.8</v>
      </c>
      <c r="E4" s="5">
        <v>8</v>
      </c>
      <c r="F4" s="5">
        <v>8</v>
      </c>
      <c r="G4" s="5">
        <v>8</v>
      </c>
      <c r="H4" s="8">
        <f t="shared" ref="H4:H10" si="0">SUM(B4:G4)</f>
        <v>78.8</v>
      </c>
    </row>
    <row r="5" spans="1:16" x14ac:dyDescent="0.2">
      <c r="A5" s="10" t="s">
        <v>15</v>
      </c>
      <c r="B5" s="5">
        <v>25.2</v>
      </c>
      <c r="C5" s="5">
        <v>25.2</v>
      </c>
      <c r="D5" s="5">
        <v>7</v>
      </c>
      <c r="E5" s="5">
        <v>8.4</v>
      </c>
      <c r="F5" s="5">
        <v>8</v>
      </c>
      <c r="G5" s="5">
        <v>8.8000000000000007</v>
      </c>
      <c r="H5" s="8">
        <f t="shared" si="0"/>
        <v>82.6</v>
      </c>
    </row>
    <row r="6" spans="1:16" x14ac:dyDescent="0.2">
      <c r="A6" s="10" t="s">
        <v>16</v>
      </c>
      <c r="B6" s="5">
        <v>24</v>
      </c>
      <c r="C6" s="5">
        <v>24</v>
      </c>
      <c r="D6" s="5">
        <v>6.8</v>
      </c>
      <c r="E6" s="5">
        <v>7</v>
      </c>
      <c r="F6" s="5">
        <v>7</v>
      </c>
      <c r="G6" s="5">
        <v>8</v>
      </c>
      <c r="H6" s="8">
        <f t="shared" si="0"/>
        <v>76.8</v>
      </c>
    </row>
    <row r="7" spans="1:16" x14ac:dyDescent="0.2">
      <c r="A7" s="10" t="s">
        <v>17</v>
      </c>
      <c r="B7" s="5">
        <v>25.2</v>
      </c>
      <c r="C7" s="5">
        <v>25.2</v>
      </c>
      <c r="D7" s="5">
        <v>7.2</v>
      </c>
      <c r="E7" s="5">
        <v>8.4</v>
      </c>
      <c r="F7" s="5">
        <v>8.4</v>
      </c>
      <c r="G7" s="5">
        <v>8</v>
      </c>
      <c r="H7" s="8">
        <f t="shared" si="0"/>
        <v>82.4</v>
      </c>
    </row>
    <row r="8" spans="1:16" x14ac:dyDescent="0.2">
      <c r="A8" s="10" t="s">
        <v>18</v>
      </c>
      <c r="B8" s="5">
        <v>24</v>
      </c>
      <c r="C8" s="5">
        <v>20.399999999999999</v>
      </c>
      <c r="D8" s="5">
        <v>6.8</v>
      </c>
      <c r="E8" s="5">
        <v>8</v>
      </c>
      <c r="F8" s="5">
        <v>7</v>
      </c>
      <c r="G8" s="5">
        <v>8</v>
      </c>
      <c r="H8" s="8">
        <f t="shared" si="0"/>
        <v>74.199999999999989</v>
      </c>
    </row>
    <row r="9" spans="1:16" x14ac:dyDescent="0.2">
      <c r="A9" s="10" t="s">
        <v>19</v>
      </c>
      <c r="B9" s="5">
        <v>24</v>
      </c>
      <c r="C9" s="5">
        <v>20.399999999999999</v>
      </c>
      <c r="D9" s="5">
        <v>6.8</v>
      </c>
      <c r="E9" s="5">
        <v>7</v>
      </c>
      <c r="F9" s="5">
        <v>8</v>
      </c>
      <c r="G9" s="5">
        <v>8</v>
      </c>
      <c r="H9" s="8">
        <f t="shared" si="0"/>
        <v>74.199999999999989</v>
      </c>
    </row>
    <row r="10" spans="1:16" x14ac:dyDescent="0.2">
      <c r="A10" s="10" t="s">
        <v>20</v>
      </c>
      <c r="B10" s="5">
        <v>24</v>
      </c>
      <c r="C10" s="5">
        <v>24</v>
      </c>
      <c r="D10" s="5">
        <v>8</v>
      </c>
      <c r="E10" s="5">
        <v>7</v>
      </c>
      <c r="F10" s="5">
        <v>8</v>
      </c>
      <c r="G10" s="5">
        <v>7</v>
      </c>
      <c r="H10" s="8">
        <f t="shared" si="0"/>
        <v>78</v>
      </c>
    </row>
    <row r="13" spans="1:16" x14ac:dyDescent="0.2">
      <c r="B13" s="5"/>
      <c r="C13" s="5"/>
      <c r="D13" s="5"/>
      <c r="E13" s="5"/>
      <c r="F13" s="5"/>
      <c r="G13" s="5"/>
    </row>
    <row r="14" spans="1:16" x14ac:dyDescent="0.2">
      <c r="B14" s="5"/>
      <c r="C14" s="5"/>
      <c r="D14" s="5"/>
      <c r="E14" s="5"/>
      <c r="F14" s="5"/>
      <c r="G14" s="5"/>
    </row>
    <row r="15" spans="1:16" x14ac:dyDescent="0.2">
      <c r="B15" s="5"/>
      <c r="C15" s="5"/>
      <c r="D15" s="5"/>
      <c r="E15" s="5"/>
      <c r="F15" s="5"/>
      <c r="G15" s="5"/>
    </row>
    <row r="16" spans="1:16"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111E9-1715-4FCD-BC29-0BC211E60DD5}">
  <dimension ref="A1:H10"/>
  <sheetViews>
    <sheetView workbookViewId="0">
      <selection activeCell="H4" sqref="H4"/>
    </sheetView>
  </sheetViews>
  <sheetFormatPr defaultRowHeight="12.75" x14ac:dyDescent="0.2"/>
  <cols>
    <col min="1" max="1" width="28.85546875" bestFit="1" customWidth="1"/>
    <col min="8" max="8" width="15.7109375" bestFit="1" customWidth="1"/>
  </cols>
  <sheetData>
    <row r="1" spans="1:8" ht="15.75" x14ac:dyDescent="0.25">
      <c r="A1" s="4" t="s">
        <v>0</v>
      </c>
      <c r="B1" s="3"/>
      <c r="C1" s="1"/>
      <c r="D1" s="1"/>
      <c r="E1" s="1"/>
      <c r="F1" s="1"/>
      <c r="G1" s="1"/>
      <c r="H1" s="1"/>
    </row>
    <row r="2" spans="1:8" ht="15.75" x14ac:dyDescent="0.25">
      <c r="A2" s="1"/>
    </row>
    <row r="3" spans="1:8" x14ac:dyDescent="0.2">
      <c r="A3" s="9"/>
      <c r="B3" s="6" t="s">
        <v>1</v>
      </c>
      <c r="C3" s="6" t="s">
        <v>2</v>
      </c>
      <c r="D3" s="6" t="s">
        <v>3</v>
      </c>
      <c r="E3" s="6" t="s">
        <v>4</v>
      </c>
      <c r="F3" s="6" t="s">
        <v>5</v>
      </c>
      <c r="G3" s="6" t="s">
        <v>6</v>
      </c>
      <c r="H3" s="7" t="s">
        <v>10</v>
      </c>
    </row>
    <row r="4" spans="1:8" x14ac:dyDescent="0.2">
      <c r="A4" s="10" t="s">
        <v>14</v>
      </c>
      <c r="B4" s="33">
        <v>24</v>
      </c>
      <c r="C4" s="33">
        <v>30</v>
      </c>
      <c r="D4" s="33">
        <v>8</v>
      </c>
      <c r="E4" s="33">
        <v>10</v>
      </c>
      <c r="F4" s="33">
        <v>10</v>
      </c>
      <c r="G4" s="33">
        <v>10</v>
      </c>
      <c r="H4" s="8">
        <f t="shared" ref="H4:H10" si="0">SUM(B4:G4)</f>
        <v>92</v>
      </c>
    </row>
    <row r="5" spans="1:8" x14ac:dyDescent="0.2">
      <c r="A5" s="10" t="s">
        <v>15</v>
      </c>
      <c r="B5" s="33">
        <v>30</v>
      </c>
      <c r="C5" s="33">
        <v>24</v>
      </c>
      <c r="D5" s="33">
        <v>8</v>
      </c>
      <c r="E5" s="33">
        <v>10</v>
      </c>
      <c r="F5" s="33">
        <v>8</v>
      </c>
      <c r="G5" s="33">
        <v>10</v>
      </c>
      <c r="H5" s="8">
        <f t="shared" si="0"/>
        <v>90</v>
      </c>
    </row>
    <row r="6" spans="1:8" x14ac:dyDescent="0.2">
      <c r="A6" s="10" t="s">
        <v>16</v>
      </c>
      <c r="B6" s="33">
        <v>30</v>
      </c>
      <c r="C6" s="33">
        <v>24</v>
      </c>
      <c r="D6" s="33">
        <v>10</v>
      </c>
      <c r="E6" s="33">
        <v>6</v>
      </c>
      <c r="F6" s="33">
        <v>10</v>
      </c>
      <c r="G6" s="33">
        <v>10</v>
      </c>
      <c r="H6" s="8">
        <f t="shared" si="0"/>
        <v>90</v>
      </c>
    </row>
    <row r="7" spans="1:8" x14ac:dyDescent="0.2">
      <c r="A7" s="10" t="s">
        <v>17</v>
      </c>
      <c r="B7" s="33">
        <v>30</v>
      </c>
      <c r="C7" s="33">
        <v>24</v>
      </c>
      <c r="D7" s="33">
        <v>10</v>
      </c>
      <c r="E7" s="33">
        <v>8</v>
      </c>
      <c r="F7" s="33">
        <v>8</v>
      </c>
      <c r="G7" s="33">
        <v>8</v>
      </c>
      <c r="H7" s="8">
        <f t="shared" si="0"/>
        <v>88</v>
      </c>
    </row>
    <row r="8" spans="1:8" x14ac:dyDescent="0.2">
      <c r="A8" s="10" t="s">
        <v>18</v>
      </c>
      <c r="B8" s="33">
        <v>30</v>
      </c>
      <c r="C8" s="33">
        <v>18</v>
      </c>
      <c r="D8" s="33">
        <v>8</v>
      </c>
      <c r="E8" s="33">
        <v>8</v>
      </c>
      <c r="F8" s="33">
        <v>8</v>
      </c>
      <c r="G8" s="33">
        <v>10</v>
      </c>
      <c r="H8" s="8">
        <f t="shared" si="0"/>
        <v>82</v>
      </c>
    </row>
    <row r="9" spans="1:8" x14ac:dyDescent="0.2">
      <c r="A9" s="10" t="s">
        <v>19</v>
      </c>
      <c r="B9" s="33">
        <v>24</v>
      </c>
      <c r="C9" s="33">
        <v>18</v>
      </c>
      <c r="D9" s="33">
        <v>8</v>
      </c>
      <c r="E9" s="33">
        <v>10</v>
      </c>
      <c r="F9" s="33">
        <v>10</v>
      </c>
      <c r="G9" s="33">
        <v>8</v>
      </c>
      <c r="H9" s="8">
        <f t="shared" si="0"/>
        <v>78</v>
      </c>
    </row>
    <row r="10" spans="1:8" x14ac:dyDescent="0.2">
      <c r="A10" s="10" t="s">
        <v>20</v>
      </c>
      <c r="B10" s="33">
        <v>24</v>
      </c>
      <c r="C10" s="33">
        <v>30</v>
      </c>
      <c r="D10" s="33">
        <v>8</v>
      </c>
      <c r="E10" s="33">
        <v>10</v>
      </c>
      <c r="F10" s="33">
        <v>10</v>
      </c>
      <c r="G10" s="33">
        <v>10</v>
      </c>
      <c r="H10" s="8">
        <f t="shared" si="0"/>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0"/>
  <sheetViews>
    <sheetView workbookViewId="0">
      <selection activeCell="I4" sqref="I4"/>
    </sheetView>
  </sheetViews>
  <sheetFormatPr defaultRowHeight="12.75" x14ac:dyDescent="0.2"/>
  <cols>
    <col min="1" max="1" width="28.85546875" bestFit="1" customWidth="1"/>
    <col min="8" max="8" width="15.7109375" bestFit="1" customWidth="1"/>
    <col min="9" max="9" width="9.85546875" bestFit="1" customWidth="1"/>
    <col min="10" max="10" width="14.42578125" bestFit="1" customWidth="1"/>
  </cols>
  <sheetData>
    <row r="1" spans="1:16" ht="15.75" x14ac:dyDescent="0.25">
      <c r="A1" s="4" t="s">
        <v>0</v>
      </c>
      <c r="B1" s="3"/>
      <c r="C1" s="1"/>
      <c r="D1" s="1"/>
      <c r="E1" s="1"/>
      <c r="F1" s="1"/>
      <c r="G1" s="1"/>
      <c r="H1" s="1"/>
    </row>
    <row r="2" spans="1:16" ht="15.75" x14ac:dyDescent="0.25">
      <c r="A2" s="1"/>
    </row>
    <row r="3" spans="1:16" x14ac:dyDescent="0.2">
      <c r="A3" s="9"/>
      <c r="B3" s="6" t="s">
        <v>1</v>
      </c>
      <c r="C3" s="6" t="s">
        <v>2</v>
      </c>
      <c r="D3" s="6" t="s">
        <v>3</v>
      </c>
      <c r="E3" s="6" t="s">
        <v>4</v>
      </c>
      <c r="F3" s="6" t="s">
        <v>5</v>
      </c>
      <c r="G3" s="6" t="s">
        <v>6</v>
      </c>
      <c r="H3" s="7" t="s">
        <v>10</v>
      </c>
      <c r="I3" s="2"/>
      <c r="J3" s="2"/>
      <c r="K3" s="2"/>
      <c r="L3" s="2"/>
      <c r="M3" s="2"/>
      <c r="N3" s="2"/>
      <c r="O3" s="2"/>
      <c r="P3" s="2"/>
    </row>
    <row r="4" spans="1:16" x14ac:dyDescent="0.2">
      <c r="A4" s="10" t="s">
        <v>14</v>
      </c>
      <c r="B4" s="5">
        <v>24</v>
      </c>
      <c r="C4" s="5">
        <v>24</v>
      </c>
      <c r="D4" s="5">
        <v>7</v>
      </c>
      <c r="E4" s="5">
        <v>8</v>
      </c>
      <c r="F4" s="5">
        <v>8</v>
      </c>
      <c r="G4" s="5">
        <v>8</v>
      </c>
      <c r="H4" s="8">
        <f t="shared" ref="H4:H10" si="0">SUM(B4:G4)</f>
        <v>79</v>
      </c>
    </row>
    <row r="5" spans="1:16" x14ac:dyDescent="0.2">
      <c r="A5" s="10" t="s">
        <v>15</v>
      </c>
      <c r="B5" s="5">
        <v>27</v>
      </c>
      <c r="C5" s="5">
        <v>27</v>
      </c>
      <c r="D5" s="5">
        <v>9</v>
      </c>
      <c r="E5" s="5">
        <v>8</v>
      </c>
      <c r="F5" s="5">
        <v>9</v>
      </c>
      <c r="G5" s="5">
        <v>9</v>
      </c>
      <c r="H5" s="8">
        <f t="shared" si="0"/>
        <v>89</v>
      </c>
    </row>
    <row r="6" spans="1:16" x14ac:dyDescent="0.2">
      <c r="A6" s="10" t="s">
        <v>16</v>
      </c>
      <c r="B6" s="5">
        <v>18</v>
      </c>
      <c r="C6" s="5">
        <v>18</v>
      </c>
      <c r="D6" s="5">
        <v>7</v>
      </c>
      <c r="E6" s="5">
        <v>6</v>
      </c>
      <c r="F6" s="5">
        <v>5</v>
      </c>
      <c r="G6" s="5">
        <v>6</v>
      </c>
      <c r="H6" s="8">
        <f t="shared" si="0"/>
        <v>60</v>
      </c>
    </row>
    <row r="7" spans="1:16" x14ac:dyDescent="0.2">
      <c r="A7" s="10" t="s">
        <v>17</v>
      </c>
      <c r="B7" s="5">
        <v>24</v>
      </c>
      <c r="C7" s="5">
        <v>21</v>
      </c>
      <c r="D7" s="5">
        <v>8</v>
      </c>
      <c r="E7" s="5">
        <v>8</v>
      </c>
      <c r="F7" s="5">
        <v>7</v>
      </c>
      <c r="G7" s="5">
        <v>8</v>
      </c>
      <c r="H7" s="8">
        <f t="shared" si="0"/>
        <v>76</v>
      </c>
    </row>
    <row r="8" spans="1:16" x14ac:dyDescent="0.2">
      <c r="A8" s="10" t="s">
        <v>18</v>
      </c>
      <c r="B8" s="5">
        <v>21</v>
      </c>
      <c r="C8" s="5">
        <v>18</v>
      </c>
      <c r="D8" s="5">
        <v>6</v>
      </c>
      <c r="E8" s="5">
        <v>5</v>
      </c>
      <c r="F8" s="5">
        <v>7</v>
      </c>
      <c r="G8" s="5">
        <v>6</v>
      </c>
      <c r="H8" s="8">
        <f t="shared" si="0"/>
        <v>63</v>
      </c>
    </row>
    <row r="9" spans="1:16" x14ac:dyDescent="0.2">
      <c r="A9" s="10" t="s">
        <v>19</v>
      </c>
      <c r="B9" s="5">
        <v>15</v>
      </c>
      <c r="C9" s="5">
        <v>18</v>
      </c>
      <c r="D9" s="5">
        <v>7</v>
      </c>
      <c r="E9" s="5">
        <v>6</v>
      </c>
      <c r="F9" s="5">
        <v>6</v>
      </c>
      <c r="G9" s="5">
        <v>6</v>
      </c>
      <c r="H9" s="8">
        <f t="shared" si="0"/>
        <v>58</v>
      </c>
    </row>
    <row r="10" spans="1:16" x14ac:dyDescent="0.2">
      <c r="A10" s="10" t="s">
        <v>20</v>
      </c>
      <c r="B10" s="5">
        <v>27</v>
      </c>
      <c r="C10" s="5">
        <v>27</v>
      </c>
      <c r="D10" s="5">
        <v>9</v>
      </c>
      <c r="E10" s="5">
        <v>9</v>
      </c>
      <c r="F10" s="5">
        <v>9</v>
      </c>
      <c r="G10" s="5">
        <v>9</v>
      </c>
      <c r="H10" s="8">
        <f t="shared" si="0"/>
        <v>90</v>
      </c>
    </row>
    <row r="13" spans="1:16" x14ac:dyDescent="0.2">
      <c r="B13" s="5"/>
      <c r="C13" s="5"/>
      <c r="D13" s="5"/>
      <c r="E13" s="5"/>
      <c r="F13" s="5"/>
      <c r="G13" s="5"/>
    </row>
    <row r="14" spans="1:16" x14ac:dyDescent="0.2">
      <c r="B14" s="5"/>
      <c r="C14" s="5"/>
      <c r="D14" s="5"/>
      <c r="E14" s="5"/>
      <c r="F14" s="5"/>
      <c r="G14" s="5"/>
    </row>
    <row r="15" spans="1:16" x14ac:dyDescent="0.2">
      <c r="B15" s="5"/>
      <c r="C15" s="5"/>
      <c r="D15" s="5"/>
      <c r="E15" s="5"/>
      <c r="F15" s="5"/>
      <c r="G15" s="5"/>
    </row>
    <row r="16" spans="1:16"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
  <sheetViews>
    <sheetView workbookViewId="0">
      <selection activeCell="I4" sqref="I4"/>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1"/>
      <c r="D1" s="1"/>
      <c r="E1" s="1"/>
      <c r="F1" s="1"/>
      <c r="G1" s="1"/>
      <c r="H1" s="1"/>
    </row>
    <row r="2" spans="1:16" ht="15.75" x14ac:dyDescent="0.25">
      <c r="A2" s="1"/>
    </row>
    <row r="3" spans="1:16" x14ac:dyDescent="0.2">
      <c r="A3" s="9"/>
      <c r="B3" s="6" t="s">
        <v>1</v>
      </c>
      <c r="C3" s="6" t="s">
        <v>2</v>
      </c>
      <c r="D3" s="6" t="s">
        <v>3</v>
      </c>
      <c r="E3" s="6" t="s">
        <v>4</v>
      </c>
      <c r="F3" s="6" t="s">
        <v>5</v>
      </c>
      <c r="G3" s="6" t="s">
        <v>6</v>
      </c>
      <c r="H3" s="7" t="s">
        <v>10</v>
      </c>
      <c r="I3" s="2"/>
      <c r="J3" s="2"/>
      <c r="K3" s="2"/>
      <c r="L3" s="2"/>
      <c r="M3" s="2"/>
      <c r="N3" s="2"/>
      <c r="O3" s="2"/>
      <c r="P3" s="2"/>
    </row>
    <row r="4" spans="1:16" x14ac:dyDescent="0.2">
      <c r="A4" s="10" t="s">
        <v>14</v>
      </c>
      <c r="B4" s="5">
        <v>22.799999999999997</v>
      </c>
      <c r="C4" s="5">
        <v>24</v>
      </c>
      <c r="D4" s="5">
        <v>8</v>
      </c>
      <c r="E4" s="5">
        <v>8</v>
      </c>
      <c r="F4" s="5">
        <v>8</v>
      </c>
      <c r="G4" s="5">
        <v>8</v>
      </c>
      <c r="H4" s="8">
        <f t="shared" ref="H4:H10" si="0">SUM(B4:G4)</f>
        <v>78.8</v>
      </c>
    </row>
    <row r="5" spans="1:16" x14ac:dyDescent="0.2">
      <c r="A5" s="10" t="s">
        <v>15</v>
      </c>
      <c r="B5" s="5">
        <v>24</v>
      </c>
      <c r="C5" s="5">
        <v>24</v>
      </c>
      <c r="D5" s="5">
        <v>8</v>
      </c>
      <c r="E5" s="5">
        <v>6</v>
      </c>
      <c r="F5" s="5">
        <v>7.4</v>
      </c>
      <c r="G5" s="5">
        <v>7</v>
      </c>
      <c r="H5" s="8">
        <f t="shared" si="0"/>
        <v>76.400000000000006</v>
      </c>
    </row>
    <row r="6" spans="1:16" x14ac:dyDescent="0.2">
      <c r="A6" s="10" t="s">
        <v>16</v>
      </c>
      <c r="B6" s="5">
        <v>18</v>
      </c>
      <c r="C6" s="5">
        <v>24</v>
      </c>
      <c r="D6" s="5">
        <v>8</v>
      </c>
      <c r="E6" s="5">
        <v>6</v>
      </c>
      <c r="F6" s="5">
        <v>6</v>
      </c>
      <c r="G6" s="5">
        <v>6</v>
      </c>
      <c r="H6" s="8">
        <f t="shared" si="0"/>
        <v>68</v>
      </c>
    </row>
    <row r="7" spans="1:16" x14ac:dyDescent="0.2">
      <c r="A7" s="10" t="s">
        <v>17</v>
      </c>
      <c r="B7" s="5">
        <v>19.200000000000003</v>
      </c>
      <c r="C7" s="5">
        <v>19.799999999999997</v>
      </c>
      <c r="D7" s="5">
        <v>6</v>
      </c>
      <c r="E7" s="5">
        <v>6.8</v>
      </c>
      <c r="F7" s="5">
        <v>7</v>
      </c>
      <c r="G7" s="5">
        <v>7</v>
      </c>
      <c r="H7" s="8">
        <f t="shared" si="0"/>
        <v>65.8</v>
      </c>
    </row>
    <row r="8" spans="1:16" x14ac:dyDescent="0.2">
      <c r="A8" s="10" t="s">
        <v>18</v>
      </c>
      <c r="B8" s="5">
        <v>18</v>
      </c>
      <c r="C8" s="5">
        <v>18</v>
      </c>
      <c r="D8" s="5">
        <v>6</v>
      </c>
      <c r="E8" s="5">
        <v>9</v>
      </c>
      <c r="F8" s="5">
        <v>8</v>
      </c>
      <c r="G8" s="5">
        <v>8</v>
      </c>
      <c r="H8" s="8">
        <f t="shared" si="0"/>
        <v>67</v>
      </c>
    </row>
    <row r="9" spans="1:16" x14ac:dyDescent="0.2">
      <c r="A9" s="10" t="s">
        <v>19</v>
      </c>
      <c r="B9" s="5">
        <v>27</v>
      </c>
      <c r="C9" s="5">
        <v>28.799999999999997</v>
      </c>
      <c r="D9" s="5">
        <v>9</v>
      </c>
      <c r="E9" s="5">
        <v>8</v>
      </c>
      <c r="F9" s="5">
        <v>8</v>
      </c>
      <c r="G9" s="5">
        <v>8</v>
      </c>
      <c r="H9" s="8">
        <f t="shared" si="0"/>
        <v>88.8</v>
      </c>
    </row>
    <row r="10" spans="1:16" x14ac:dyDescent="0.2">
      <c r="A10" s="10" t="s">
        <v>20</v>
      </c>
      <c r="B10" s="5">
        <v>21</v>
      </c>
      <c r="C10" s="5">
        <v>24</v>
      </c>
      <c r="D10" s="5">
        <v>8</v>
      </c>
      <c r="E10" s="5">
        <v>8</v>
      </c>
      <c r="F10" s="5">
        <v>6</v>
      </c>
      <c r="G10" s="5">
        <v>6</v>
      </c>
      <c r="H10" s="8">
        <f t="shared" si="0"/>
        <v>73</v>
      </c>
    </row>
    <row r="13" spans="1:16" x14ac:dyDescent="0.2">
      <c r="B13" s="5"/>
      <c r="C13" s="5"/>
      <c r="D13" s="5"/>
      <c r="E13" s="5"/>
      <c r="F13" s="5"/>
      <c r="G13" s="5"/>
    </row>
    <row r="14" spans="1:16" x14ac:dyDescent="0.2">
      <c r="B14" s="5"/>
      <c r="C14" s="5"/>
      <c r="D14" s="5"/>
      <c r="E14" s="5"/>
      <c r="F14" s="5"/>
      <c r="G14" s="5"/>
    </row>
    <row r="15" spans="1:16" x14ac:dyDescent="0.2">
      <c r="B15" s="5"/>
      <c r="C15" s="5"/>
      <c r="D15" s="5"/>
      <c r="E15" s="5"/>
      <c r="F15" s="5"/>
      <c r="G15" s="5"/>
    </row>
    <row r="16" spans="1:16"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
  <sheetViews>
    <sheetView workbookViewId="0">
      <selection activeCell="H10" sqref="H10"/>
    </sheetView>
  </sheetViews>
  <sheetFormatPr defaultRowHeight="12.75" x14ac:dyDescent="0.2"/>
  <cols>
    <col min="1" max="1" width="28.85546875" bestFit="1" customWidth="1"/>
    <col min="8" max="8" width="15.71093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10</v>
      </c>
      <c r="I3" s="2"/>
      <c r="J3" s="2"/>
      <c r="K3" s="2"/>
      <c r="L3" s="2"/>
      <c r="M3" s="2"/>
      <c r="N3" s="2"/>
      <c r="O3" s="2"/>
      <c r="P3" s="2"/>
    </row>
    <row r="4" spans="1:16" x14ac:dyDescent="0.2">
      <c r="A4" s="10" t="s">
        <v>14</v>
      </c>
      <c r="B4" s="35">
        <v>22.200000000000003</v>
      </c>
      <c r="C4" s="35">
        <v>18</v>
      </c>
      <c r="D4" s="35">
        <v>8</v>
      </c>
      <c r="E4" s="35">
        <v>8</v>
      </c>
      <c r="F4" s="35">
        <v>8</v>
      </c>
      <c r="G4" s="35">
        <v>6.6</v>
      </c>
      <c r="H4" s="8">
        <f t="shared" ref="H4:H10" si="0">SUM(B4:G4)</f>
        <v>70.8</v>
      </c>
    </row>
    <row r="5" spans="1:16" x14ac:dyDescent="0.2">
      <c r="A5" s="10" t="s">
        <v>15</v>
      </c>
      <c r="B5" s="35">
        <v>19.799999999999997</v>
      </c>
      <c r="C5" s="35">
        <v>19.799999999999997</v>
      </c>
      <c r="D5" s="35">
        <v>8</v>
      </c>
      <c r="E5" s="35">
        <v>8</v>
      </c>
      <c r="F5" s="35">
        <v>8</v>
      </c>
      <c r="G5" s="35">
        <v>6.6</v>
      </c>
      <c r="H5" s="8">
        <f t="shared" si="0"/>
        <v>70.199999999999989</v>
      </c>
    </row>
    <row r="6" spans="1:16" x14ac:dyDescent="0.2">
      <c r="A6" s="10" t="s">
        <v>16</v>
      </c>
      <c r="B6" s="35">
        <v>19.799999999999997</v>
      </c>
      <c r="C6" s="35">
        <v>18</v>
      </c>
      <c r="D6" s="35">
        <v>6.6</v>
      </c>
      <c r="E6" s="35">
        <v>6.6</v>
      </c>
      <c r="F6" s="35">
        <v>6.6</v>
      </c>
      <c r="G6" s="35">
        <v>6.6</v>
      </c>
      <c r="H6" s="8">
        <f t="shared" si="0"/>
        <v>64.2</v>
      </c>
    </row>
    <row r="7" spans="1:16" x14ac:dyDescent="0.2">
      <c r="A7" s="10" t="s">
        <v>17</v>
      </c>
      <c r="B7" s="35">
        <v>22.200000000000003</v>
      </c>
      <c r="C7" s="35">
        <v>24</v>
      </c>
      <c r="D7" s="35">
        <v>8</v>
      </c>
      <c r="E7" s="35">
        <v>8</v>
      </c>
      <c r="F7" s="35">
        <v>8</v>
      </c>
      <c r="G7" s="35">
        <v>8</v>
      </c>
      <c r="H7" s="8">
        <f t="shared" si="0"/>
        <v>78.2</v>
      </c>
    </row>
    <row r="8" spans="1:16" x14ac:dyDescent="0.2">
      <c r="A8" s="10" t="s">
        <v>18</v>
      </c>
      <c r="B8" s="35">
        <v>16.200000000000003</v>
      </c>
      <c r="C8" s="35">
        <v>16.200000000000003</v>
      </c>
      <c r="D8" s="35">
        <v>7.4</v>
      </c>
      <c r="E8" s="35">
        <v>7.4</v>
      </c>
      <c r="F8" s="35">
        <v>7.4</v>
      </c>
      <c r="G8" s="35">
        <v>6.6</v>
      </c>
      <c r="H8" s="8">
        <f t="shared" si="0"/>
        <v>61.2</v>
      </c>
    </row>
    <row r="9" spans="1:16" x14ac:dyDescent="0.2">
      <c r="A9" s="10" t="s">
        <v>19</v>
      </c>
      <c r="B9" s="35">
        <v>18</v>
      </c>
      <c r="C9" s="35">
        <v>18</v>
      </c>
      <c r="D9" s="35">
        <v>8</v>
      </c>
      <c r="E9" s="35">
        <v>6.6</v>
      </c>
      <c r="F9" s="35">
        <v>8</v>
      </c>
      <c r="G9" s="35">
        <v>4</v>
      </c>
      <c r="H9" s="8">
        <f t="shared" si="0"/>
        <v>62.6</v>
      </c>
    </row>
    <row r="10" spans="1:16" x14ac:dyDescent="0.2">
      <c r="A10" s="10" t="s">
        <v>20</v>
      </c>
      <c r="B10" s="35">
        <v>18</v>
      </c>
      <c r="C10" s="35">
        <v>18</v>
      </c>
      <c r="D10" s="35">
        <v>8</v>
      </c>
      <c r="E10" s="35">
        <v>8</v>
      </c>
      <c r="F10" s="35">
        <v>8</v>
      </c>
      <c r="G10" s="35">
        <v>8</v>
      </c>
      <c r="H10" s="8">
        <f t="shared" si="0"/>
        <v>68</v>
      </c>
    </row>
    <row r="13" spans="1:16" x14ac:dyDescent="0.2">
      <c r="B13" s="5"/>
      <c r="C13" s="5"/>
      <c r="D13" s="5"/>
      <c r="E13" s="5"/>
      <c r="F13" s="5"/>
      <c r="G13" s="5"/>
    </row>
    <row r="14" spans="1:16" x14ac:dyDescent="0.2">
      <c r="B14" s="5"/>
      <c r="C14" s="5"/>
      <c r="D14" s="5"/>
      <c r="E14" s="5"/>
      <c r="F14" s="5"/>
      <c r="G14" s="5"/>
    </row>
    <row r="15" spans="1:16" x14ac:dyDescent="0.2">
      <c r="B15" s="5"/>
      <c r="C15" s="5"/>
      <c r="D15" s="5"/>
      <c r="E15" s="5"/>
      <c r="F15" s="5"/>
      <c r="G15" s="5"/>
    </row>
    <row r="16" spans="1:16"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44" spans="5:5" x14ac:dyDescent="0.2">
      <c r="E44" s="2" t="s">
        <v>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E7DF9-13BF-4EA6-986E-7B233BA1A687}">
  <dimension ref="A1:H10"/>
  <sheetViews>
    <sheetView workbookViewId="0">
      <selection activeCell="H26" sqref="H26"/>
    </sheetView>
  </sheetViews>
  <sheetFormatPr defaultRowHeight="12.75" x14ac:dyDescent="0.2"/>
  <cols>
    <col min="1" max="1" width="28.85546875" bestFit="1" customWidth="1"/>
  </cols>
  <sheetData>
    <row r="1" spans="1:8" ht="15.75" x14ac:dyDescent="0.25">
      <c r="A1" s="4" t="s">
        <v>0</v>
      </c>
      <c r="B1" s="3"/>
      <c r="C1" s="1"/>
      <c r="D1" s="1"/>
      <c r="E1" s="1"/>
      <c r="F1" s="1"/>
      <c r="G1" s="1"/>
      <c r="H1" s="1"/>
    </row>
    <row r="2" spans="1:8" ht="15.75" x14ac:dyDescent="0.25">
      <c r="A2" s="1"/>
    </row>
    <row r="3" spans="1:8" x14ac:dyDescent="0.2">
      <c r="A3" s="9"/>
      <c r="B3" s="6" t="s">
        <v>1</v>
      </c>
      <c r="C3" s="6" t="s">
        <v>2</v>
      </c>
      <c r="D3" s="6" t="s">
        <v>3</v>
      </c>
      <c r="E3" s="6" t="s">
        <v>4</v>
      </c>
      <c r="F3" s="6" t="s">
        <v>5</v>
      </c>
      <c r="G3" s="6" t="s">
        <v>6</v>
      </c>
      <c r="H3" s="7" t="s">
        <v>10</v>
      </c>
    </row>
    <row r="4" spans="1:8" x14ac:dyDescent="0.2">
      <c r="A4" s="10" t="s">
        <v>14</v>
      </c>
      <c r="B4" s="38">
        <v>24</v>
      </c>
      <c r="C4" s="38">
        <v>18</v>
      </c>
      <c r="D4" s="38">
        <v>6</v>
      </c>
      <c r="E4" s="38">
        <v>6</v>
      </c>
      <c r="F4" s="38">
        <v>8</v>
      </c>
      <c r="G4" s="38">
        <v>8</v>
      </c>
      <c r="H4" s="8">
        <f t="shared" ref="H4:H10" si="0">SUM(B4:G4)</f>
        <v>70</v>
      </c>
    </row>
    <row r="5" spans="1:8" x14ac:dyDescent="0.2">
      <c r="A5" s="10" t="s">
        <v>15</v>
      </c>
      <c r="B5" s="38">
        <v>30</v>
      </c>
      <c r="C5" s="38">
        <v>24</v>
      </c>
      <c r="D5" s="38">
        <v>8</v>
      </c>
      <c r="E5" s="38">
        <v>8</v>
      </c>
      <c r="F5" s="38">
        <v>8</v>
      </c>
      <c r="G5" s="38">
        <v>6</v>
      </c>
      <c r="H5" s="8">
        <f t="shared" si="0"/>
        <v>84</v>
      </c>
    </row>
    <row r="6" spans="1:8" x14ac:dyDescent="0.2">
      <c r="A6" s="10" t="s">
        <v>16</v>
      </c>
      <c r="B6" s="38">
        <v>30</v>
      </c>
      <c r="C6" s="38">
        <v>24</v>
      </c>
      <c r="D6" s="38">
        <v>8</v>
      </c>
      <c r="E6" s="38">
        <v>8</v>
      </c>
      <c r="F6" s="38">
        <v>8</v>
      </c>
      <c r="G6" s="38">
        <v>6</v>
      </c>
      <c r="H6" s="8">
        <f t="shared" si="0"/>
        <v>84</v>
      </c>
    </row>
    <row r="7" spans="1:8" x14ac:dyDescent="0.2">
      <c r="A7" s="10" t="s">
        <v>17</v>
      </c>
      <c r="B7" s="38">
        <v>24</v>
      </c>
      <c r="C7" s="38">
        <v>18</v>
      </c>
      <c r="D7" s="38">
        <v>6</v>
      </c>
      <c r="E7" s="38">
        <v>6</v>
      </c>
      <c r="F7" s="38">
        <v>6</v>
      </c>
      <c r="G7" s="38">
        <v>8</v>
      </c>
      <c r="H7" s="8">
        <f t="shared" si="0"/>
        <v>68</v>
      </c>
    </row>
    <row r="8" spans="1:8" x14ac:dyDescent="0.2">
      <c r="A8" s="10" t="s">
        <v>18</v>
      </c>
      <c r="B8" s="38">
        <v>24</v>
      </c>
      <c r="C8" s="38">
        <v>18</v>
      </c>
      <c r="D8" s="38">
        <v>8</v>
      </c>
      <c r="E8" s="38">
        <v>8</v>
      </c>
      <c r="F8" s="38">
        <v>6</v>
      </c>
      <c r="G8" s="38">
        <v>8</v>
      </c>
      <c r="H8" s="8">
        <f t="shared" si="0"/>
        <v>72</v>
      </c>
    </row>
    <row r="9" spans="1:8" x14ac:dyDescent="0.2">
      <c r="A9" s="10" t="s">
        <v>19</v>
      </c>
      <c r="B9" s="38">
        <v>24</v>
      </c>
      <c r="C9" s="38">
        <v>18</v>
      </c>
      <c r="D9" s="38">
        <v>6</v>
      </c>
      <c r="E9" s="38">
        <v>8</v>
      </c>
      <c r="F9" s="38">
        <v>6</v>
      </c>
      <c r="G9" s="38">
        <v>8</v>
      </c>
      <c r="H9" s="8">
        <f t="shared" si="0"/>
        <v>70</v>
      </c>
    </row>
    <row r="10" spans="1:8" x14ac:dyDescent="0.2">
      <c r="A10" s="10" t="s">
        <v>20</v>
      </c>
      <c r="B10" s="38">
        <v>30</v>
      </c>
      <c r="C10" s="38">
        <v>24</v>
      </c>
      <c r="D10" s="38">
        <v>10</v>
      </c>
      <c r="E10" s="38">
        <v>8</v>
      </c>
      <c r="F10" s="38">
        <v>8</v>
      </c>
      <c r="G10" s="38">
        <v>8</v>
      </c>
      <c r="H10" s="8">
        <f t="shared" si="0"/>
        <v>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6"/>
  <sheetViews>
    <sheetView tabSelected="1" zoomScaleNormal="100" workbookViewId="0">
      <selection activeCell="G30" sqref="G30"/>
    </sheetView>
  </sheetViews>
  <sheetFormatPr defaultColWidth="9.140625" defaultRowHeight="15" x14ac:dyDescent="0.2"/>
  <cols>
    <col min="1" max="1" width="20.5703125" style="13" customWidth="1"/>
    <col min="2" max="8" width="7" style="13" bestFit="1" customWidth="1"/>
    <col min="9" max="10" width="8.7109375" style="13" customWidth="1"/>
    <col min="11" max="11" width="7.140625" style="13" customWidth="1"/>
    <col min="12" max="12" width="5.140625" style="13" customWidth="1"/>
    <col min="13" max="13" width="16.42578125" style="13" customWidth="1"/>
    <col min="14" max="16384" width="9.140625" style="13"/>
  </cols>
  <sheetData>
    <row r="1" spans="1:13" ht="15.75" x14ac:dyDescent="0.25">
      <c r="A1" s="11" t="s">
        <v>7</v>
      </c>
      <c r="B1" s="12"/>
      <c r="C1" s="11"/>
      <c r="D1" s="11"/>
      <c r="E1" s="11"/>
      <c r="F1" s="11"/>
      <c r="G1" s="11"/>
      <c r="H1" s="11"/>
      <c r="I1" s="11"/>
      <c r="J1" s="11"/>
      <c r="K1" s="11"/>
      <c r="L1" s="11"/>
      <c r="M1" s="11"/>
    </row>
    <row r="2" spans="1:13" ht="6" customHeight="1" x14ac:dyDescent="0.25">
      <c r="A2" s="11"/>
      <c r="B2" s="12"/>
      <c r="C2" s="11"/>
      <c r="D2" s="11"/>
      <c r="E2" s="11"/>
      <c r="F2" s="11"/>
      <c r="G2" s="11"/>
      <c r="H2" s="11"/>
      <c r="I2" s="11"/>
      <c r="J2" s="11"/>
      <c r="K2" s="11"/>
      <c r="L2" s="11"/>
      <c r="M2" s="11"/>
    </row>
    <row r="3" spans="1:13" ht="15.75" x14ac:dyDescent="0.25">
      <c r="A3" s="68" t="s">
        <v>21</v>
      </c>
      <c r="B3" s="68"/>
      <c r="C3" s="68"/>
      <c r="D3" s="68"/>
      <c r="E3" s="68"/>
      <c r="F3" s="68"/>
      <c r="G3" s="68"/>
      <c r="H3" s="68"/>
      <c r="I3" s="68"/>
      <c r="J3" s="68"/>
      <c r="K3" s="68"/>
      <c r="L3" s="14"/>
      <c r="M3" s="14"/>
    </row>
    <row r="4" spans="1:13" x14ac:dyDescent="0.2">
      <c r="A4" s="12"/>
      <c r="B4" s="12"/>
      <c r="C4" s="12"/>
      <c r="D4" s="12"/>
      <c r="E4" s="12"/>
      <c r="F4" s="12"/>
      <c r="G4" s="12"/>
      <c r="H4" s="12"/>
      <c r="I4" s="12"/>
      <c r="J4" s="12"/>
      <c r="K4" s="12"/>
      <c r="L4" s="12"/>
      <c r="M4" s="12"/>
    </row>
    <row r="5" spans="1:13" ht="16.5" thickBot="1" x14ac:dyDescent="0.3">
      <c r="B5" s="15" t="s">
        <v>8</v>
      </c>
      <c r="C5" s="15"/>
      <c r="D5" s="15"/>
      <c r="E5" s="15"/>
      <c r="F5" s="15"/>
      <c r="G5" s="15"/>
      <c r="H5" s="15"/>
      <c r="I5" s="15"/>
      <c r="J5" s="15"/>
      <c r="K5" s="15"/>
      <c r="L5" s="15"/>
      <c r="M5" s="15"/>
    </row>
    <row r="6" spans="1:13" s="18" customFormat="1" ht="135" customHeight="1" x14ac:dyDescent="0.2">
      <c r="A6" s="16"/>
      <c r="B6" s="23" t="s">
        <v>45</v>
      </c>
      <c r="C6" s="24" t="s">
        <v>46</v>
      </c>
      <c r="D6" s="24" t="s">
        <v>47</v>
      </c>
      <c r="E6" s="24" t="s">
        <v>48</v>
      </c>
      <c r="F6" s="24" t="s">
        <v>49</v>
      </c>
      <c r="G6" s="24" t="s">
        <v>50</v>
      </c>
      <c r="H6" s="64" t="s">
        <v>51</v>
      </c>
      <c r="I6" s="28" t="s">
        <v>11</v>
      </c>
      <c r="J6" s="27" t="s">
        <v>13</v>
      </c>
      <c r="K6" s="25" t="s">
        <v>12</v>
      </c>
      <c r="L6" s="26"/>
      <c r="M6" s="26"/>
    </row>
    <row r="7" spans="1:13" ht="16.5" customHeight="1" x14ac:dyDescent="0.2">
      <c r="A7" s="29" t="str">
        <f>'1'!A4</f>
        <v>Bartlett Cocke</v>
      </c>
      <c r="B7" s="30">
        <f>'1'!H4</f>
        <v>73</v>
      </c>
      <c r="C7" s="37">
        <f>'2'!H4</f>
        <v>78.8</v>
      </c>
      <c r="D7" s="37">
        <f>'3'!H4</f>
        <v>92</v>
      </c>
      <c r="E7" s="37">
        <f>'4'!H4</f>
        <v>79</v>
      </c>
      <c r="F7" s="37">
        <f>'5'!H4</f>
        <v>78.8</v>
      </c>
      <c r="G7" s="37">
        <f>'6'!H4</f>
        <v>70.8</v>
      </c>
      <c r="H7" s="37">
        <f>'7'!H4</f>
        <v>70</v>
      </c>
      <c r="I7" s="32">
        <f>AVERAGE(B7:H7)</f>
        <v>77.485714285714295</v>
      </c>
      <c r="J7" s="34">
        <f>SUM(B7:H7)</f>
        <v>542.40000000000009</v>
      </c>
      <c r="K7" s="31">
        <f t="shared" ref="K7:K12" si="0">RANK(J7,$J$7:$J$13,0)</f>
        <v>3</v>
      </c>
      <c r="L7" s="26"/>
      <c r="M7" s="17"/>
    </row>
    <row r="8" spans="1:13" ht="16.5" customHeight="1" x14ac:dyDescent="0.2">
      <c r="A8" s="29" t="str">
        <f>'1'!A5</f>
        <v>Harvey Builders</v>
      </c>
      <c r="B8" s="30">
        <f>'1'!H5</f>
        <v>73</v>
      </c>
      <c r="C8" s="37">
        <f>'2'!H5</f>
        <v>82.6</v>
      </c>
      <c r="D8" s="37">
        <f>'3'!H5</f>
        <v>90</v>
      </c>
      <c r="E8" s="37">
        <f>'4'!H5</f>
        <v>89</v>
      </c>
      <c r="F8" s="37">
        <f>'5'!H5</f>
        <v>76.400000000000006</v>
      </c>
      <c r="G8" s="37">
        <f>'6'!H5</f>
        <v>70.199999999999989</v>
      </c>
      <c r="H8" s="37">
        <f>'7'!H5</f>
        <v>84</v>
      </c>
      <c r="I8" s="32">
        <f>AVERAGE(B8:H8)</f>
        <v>80.742857142857147</v>
      </c>
      <c r="J8" s="34">
        <f t="shared" ref="J8:J13" si="1">SUM(B8:H8)</f>
        <v>565.20000000000005</v>
      </c>
      <c r="K8" s="31">
        <f t="shared" si="0"/>
        <v>2</v>
      </c>
      <c r="L8" s="26"/>
      <c r="M8" s="17"/>
    </row>
    <row r="9" spans="1:13" ht="16.5" customHeight="1" x14ac:dyDescent="0.2">
      <c r="A9" s="19" t="str">
        <f>'1'!A6</f>
        <v>Hoar</v>
      </c>
      <c r="B9" s="20">
        <f>'1'!H6</f>
        <v>63</v>
      </c>
      <c r="C9" s="21">
        <f>'2'!H6</f>
        <v>76.8</v>
      </c>
      <c r="D9" s="21">
        <f>'3'!H6</f>
        <v>90</v>
      </c>
      <c r="E9" s="21">
        <f>'4'!H6</f>
        <v>60</v>
      </c>
      <c r="F9" s="21">
        <f>'5'!H6</f>
        <v>68</v>
      </c>
      <c r="G9" s="21">
        <f>'6'!H6</f>
        <v>64.2</v>
      </c>
      <c r="H9" s="21">
        <f>'7'!H6</f>
        <v>84</v>
      </c>
      <c r="I9" s="65">
        <f t="shared" ref="I9:I13" si="2">AVERAGE(B9:H9)</f>
        <v>72.285714285714292</v>
      </c>
      <c r="J9" s="66">
        <f t="shared" si="1"/>
        <v>506</v>
      </c>
      <c r="K9" s="67">
        <f t="shared" si="0"/>
        <v>5</v>
      </c>
      <c r="L9" s="26"/>
      <c r="M9" s="17"/>
    </row>
    <row r="10" spans="1:13" x14ac:dyDescent="0.2">
      <c r="A10" s="19" t="str">
        <f>'1'!A7</f>
        <v>Kitchell</v>
      </c>
      <c r="B10" s="20">
        <f>'1'!H7</f>
        <v>63</v>
      </c>
      <c r="C10" s="21">
        <f>'2'!H7</f>
        <v>82.4</v>
      </c>
      <c r="D10" s="21">
        <f>'3'!H7</f>
        <v>88</v>
      </c>
      <c r="E10" s="21">
        <f>'4'!H7</f>
        <v>76</v>
      </c>
      <c r="F10" s="21">
        <f>'5'!H7</f>
        <v>65.8</v>
      </c>
      <c r="G10" s="21">
        <f>'6'!H7</f>
        <v>78.2</v>
      </c>
      <c r="H10" s="21">
        <f>'7'!H7</f>
        <v>68</v>
      </c>
      <c r="I10" s="65">
        <f t="shared" si="2"/>
        <v>74.48571428571428</v>
      </c>
      <c r="J10" s="66">
        <f t="shared" si="1"/>
        <v>521.4</v>
      </c>
      <c r="K10" s="67">
        <f t="shared" si="0"/>
        <v>4</v>
      </c>
      <c r="L10" s="26"/>
      <c r="M10" s="17"/>
    </row>
    <row r="11" spans="1:13" x14ac:dyDescent="0.2">
      <c r="A11" s="19" t="str">
        <f>'1'!A8</f>
        <v>Rogers Obrien</v>
      </c>
      <c r="B11" s="20">
        <f>'1'!H8</f>
        <v>60</v>
      </c>
      <c r="C11" s="21">
        <f>'2'!H8</f>
        <v>74.199999999999989</v>
      </c>
      <c r="D11" s="21">
        <f>'3'!H8</f>
        <v>82</v>
      </c>
      <c r="E11" s="21">
        <f>'4'!H8</f>
        <v>63</v>
      </c>
      <c r="F11" s="21">
        <f>'5'!H8</f>
        <v>67</v>
      </c>
      <c r="G11" s="21">
        <f>'6'!H8</f>
        <v>61.2</v>
      </c>
      <c r="H11" s="21">
        <f>'7'!H8</f>
        <v>72</v>
      </c>
      <c r="I11" s="65">
        <f t="shared" si="2"/>
        <v>68.48571428571428</v>
      </c>
      <c r="J11" s="66">
        <f t="shared" si="1"/>
        <v>479.4</v>
      </c>
      <c r="K11" s="67">
        <f t="shared" si="0"/>
        <v>7</v>
      </c>
      <c r="L11" s="26"/>
      <c r="M11" s="17"/>
    </row>
    <row r="12" spans="1:13" x14ac:dyDescent="0.2">
      <c r="A12" s="19" t="str">
        <f>'1'!A9</f>
        <v>W S Bellows</v>
      </c>
      <c r="B12" s="20">
        <f>'1'!H9</f>
        <v>63</v>
      </c>
      <c r="C12" s="21">
        <f>'2'!H9</f>
        <v>74.199999999999989</v>
      </c>
      <c r="D12" s="21">
        <f>'3'!H9</f>
        <v>78</v>
      </c>
      <c r="E12" s="21">
        <f>'4'!H9</f>
        <v>58</v>
      </c>
      <c r="F12" s="21">
        <f>'5'!H9</f>
        <v>88.8</v>
      </c>
      <c r="G12" s="21">
        <f>'6'!H9</f>
        <v>62.6</v>
      </c>
      <c r="H12" s="21">
        <f>'7'!H9</f>
        <v>70</v>
      </c>
      <c r="I12" s="65">
        <f t="shared" si="2"/>
        <v>70.657142857142858</v>
      </c>
      <c r="J12" s="66">
        <f t="shared" si="1"/>
        <v>494.6</v>
      </c>
      <c r="K12" s="67">
        <f t="shared" si="0"/>
        <v>6</v>
      </c>
      <c r="L12" s="26"/>
      <c r="M12" s="17"/>
    </row>
    <row r="13" spans="1:13" x14ac:dyDescent="0.2">
      <c r="A13" s="29" t="str">
        <f>'1'!A10</f>
        <v>Whiting-Turner</v>
      </c>
      <c r="B13" s="30">
        <f>'1'!H10</f>
        <v>80</v>
      </c>
      <c r="C13" s="37">
        <f>'2'!H10</f>
        <v>78</v>
      </c>
      <c r="D13" s="37">
        <f>'3'!H10</f>
        <v>92</v>
      </c>
      <c r="E13" s="37">
        <f>'4'!H10</f>
        <v>90</v>
      </c>
      <c r="F13" s="37">
        <f>'5'!H10</f>
        <v>73</v>
      </c>
      <c r="G13" s="37">
        <f>'6'!H10</f>
        <v>68</v>
      </c>
      <c r="H13" s="37">
        <f>'7'!H10</f>
        <v>88</v>
      </c>
      <c r="I13" s="32">
        <f t="shared" si="2"/>
        <v>81.285714285714292</v>
      </c>
      <c r="J13" s="34">
        <f t="shared" si="1"/>
        <v>569</v>
      </c>
      <c r="K13" s="31">
        <f>RANK(J13,$J$7:$J$13,0)</f>
        <v>1</v>
      </c>
      <c r="L13" s="26"/>
      <c r="M13" s="17"/>
    </row>
    <row r="15" spans="1:13" x14ac:dyDescent="0.2">
      <c r="M15" s="22"/>
    </row>
    <row r="16" spans="1:13" x14ac:dyDescent="0.2">
      <c r="M16" s="22"/>
    </row>
  </sheetData>
  <mergeCells count="1">
    <mergeCell ref="A3:K3"/>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D9FFE-2F52-4095-AE74-9BA0D9A92627}">
  <dimension ref="A1:S52"/>
  <sheetViews>
    <sheetView zoomScaleNormal="100" workbookViewId="0">
      <selection activeCell="G36" sqref="G36"/>
    </sheetView>
  </sheetViews>
  <sheetFormatPr defaultRowHeight="12.75" x14ac:dyDescent="0.2"/>
  <cols>
    <col min="1" max="1" width="20.7109375" style="40" customWidth="1"/>
    <col min="2" max="19" width="9.5703125" style="40" customWidth="1"/>
    <col min="20" max="16384" width="9.140625" style="40"/>
  </cols>
  <sheetData>
    <row r="1" spans="1:19" ht="15.75" customHeight="1" x14ac:dyDescent="0.25">
      <c r="A1" s="86" t="s">
        <v>22</v>
      </c>
      <c r="B1" s="86"/>
      <c r="C1" s="86"/>
      <c r="D1" s="86"/>
      <c r="E1" s="86"/>
      <c r="F1" s="86"/>
      <c r="G1" s="86"/>
      <c r="H1" s="86"/>
      <c r="I1" s="86"/>
      <c r="J1" s="39"/>
    </row>
    <row r="2" spans="1:19" ht="15.75" x14ac:dyDescent="0.25">
      <c r="A2" s="41" t="s">
        <v>23</v>
      </c>
      <c r="B2" s="41"/>
      <c r="C2" s="41"/>
      <c r="D2" s="41"/>
      <c r="E2" s="41"/>
      <c r="F2" s="41"/>
      <c r="G2" s="41"/>
      <c r="H2" s="41"/>
      <c r="I2" s="41"/>
      <c r="J2" s="42"/>
    </row>
    <row r="3" spans="1:19" x14ac:dyDescent="0.2">
      <c r="A3" s="43" t="s">
        <v>24</v>
      </c>
      <c r="B3" s="87"/>
      <c r="C3" s="88"/>
      <c r="D3" s="89"/>
    </row>
    <row r="4" spans="1:19" ht="15" customHeight="1" x14ac:dyDescent="0.2">
      <c r="A4" s="43" t="s">
        <v>25</v>
      </c>
      <c r="B4" s="90" t="s">
        <v>26</v>
      </c>
      <c r="C4" s="91"/>
      <c r="D4" s="92"/>
      <c r="E4" s="44"/>
    </row>
    <row r="5" spans="1:19" s="46" customFormat="1" ht="20.25" customHeight="1" x14ac:dyDescent="0.25">
      <c r="A5" s="93" t="s">
        <v>27</v>
      </c>
      <c r="B5" s="93"/>
      <c r="C5" s="45"/>
      <c r="D5" s="45"/>
      <c r="E5" s="45"/>
      <c r="F5" s="45"/>
      <c r="G5" s="45"/>
    </row>
    <row r="6" spans="1:19" s="46" customFormat="1" ht="27" customHeight="1" x14ac:dyDescent="0.2">
      <c r="A6" s="47"/>
      <c r="B6" s="84" t="s">
        <v>28</v>
      </c>
      <c r="C6" s="84"/>
      <c r="D6" s="84"/>
      <c r="E6" s="84"/>
      <c r="F6" s="84"/>
      <c r="G6" s="84"/>
      <c r="H6" s="84"/>
      <c r="I6" s="84"/>
    </row>
    <row r="7" spans="1:19" s="46" customFormat="1" ht="20.25" customHeight="1" x14ac:dyDescent="0.25">
      <c r="A7" s="85" t="s">
        <v>29</v>
      </c>
      <c r="B7" s="85"/>
      <c r="C7" s="48"/>
      <c r="D7" s="49"/>
      <c r="E7" s="49"/>
      <c r="F7" s="49"/>
      <c r="G7" s="49"/>
    </row>
    <row r="8" spans="1:19" s="46" customFormat="1" ht="27" customHeight="1" x14ac:dyDescent="0.2">
      <c r="A8" s="47"/>
      <c r="B8" s="84" t="s">
        <v>30</v>
      </c>
      <c r="C8" s="84"/>
      <c r="D8" s="84"/>
      <c r="E8" s="84"/>
      <c r="F8" s="84"/>
      <c r="G8" s="84"/>
      <c r="H8" s="84"/>
      <c r="I8" s="84"/>
    </row>
    <row r="9" spans="1:19" ht="15" customHeight="1" x14ac:dyDescent="0.2"/>
    <row r="10" spans="1:19" ht="15" customHeight="1" x14ac:dyDescent="0.2"/>
    <row r="11" spans="1:19" ht="11.25" customHeight="1" thickBot="1" x14ac:dyDescent="0.25"/>
    <row r="12" spans="1:19" s="50" customFormat="1" ht="13.5" thickBot="1" x14ac:dyDescent="0.25">
      <c r="B12" s="78" t="s">
        <v>31</v>
      </c>
      <c r="C12" s="79"/>
      <c r="D12" s="80"/>
      <c r="E12" s="78" t="s">
        <v>32</v>
      </c>
      <c r="F12" s="79"/>
      <c r="G12" s="80"/>
      <c r="H12" s="78" t="s">
        <v>33</v>
      </c>
      <c r="I12" s="79"/>
      <c r="J12" s="80"/>
      <c r="K12" s="78" t="s">
        <v>34</v>
      </c>
      <c r="L12" s="79"/>
      <c r="M12" s="80"/>
      <c r="N12" s="78" t="s">
        <v>35</v>
      </c>
      <c r="O12" s="79"/>
      <c r="P12" s="80"/>
      <c r="Q12" s="78" t="s">
        <v>36</v>
      </c>
      <c r="R12" s="79"/>
      <c r="S12" s="80"/>
    </row>
    <row r="13" spans="1:19" s="50" customFormat="1" ht="112.5" customHeight="1" x14ac:dyDescent="0.2">
      <c r="B13" s="81" t="s">
        <v>37</v>
      </c>
      <c r="C13" s="82"/>
      <c r="D13" s="83"/>
      <c r="E13" s="81" t="s">
        <v>38</v>
      </c>
      <c r="F13" s="82"/>
      <c r="G13" s="83"/>
      <c r="H13" s="81" t="s">
        <v>39</v>
      </c>
      <c r="I13" s="82"/>
      <c r="J13" s="83"/>
      <c r="K13" s="81" t="s">
        <v>40</v>
      </c>
      <c r="L13" s="82"/>
      <c r="M13" s="83"/>
      <c r="N13" s="81" t="s">
        <v>41</v>
      </c>
      <c r="O13" s="82"/>
      <c r="P13" s="83"/>
      <c r="Q13" s="81" t="s">
        <v>42</v>
      </c>
      <c r="R13" s="82"/>
      <c r="S13" s="83"/>
    </row>
    <row r="14" spans="1:19" s="52" customFormat="1" ht="11.25" customHeight="1" x14ac:dyDescent="0.2">
      <c r="A14" s="51"/>
      <c r="B14" s="75" t="s">
        <v>43</v>
      </c>
      <c r="C14" s="76"/>
      <c r="D14" s="77"/>
      <c r="E14" s="75" t="s">
        <v>43</v>
      </c>
      <c r="F14" s="76"/>
      <c r="G14" s="77"/>
      <c r="H14" s="75" t="s">
        <v>43</v>
      </c>
      <c r="I14" s="76"/>
      <c r="J14" s="77"/>
      <c r="K14" s="75" t="s">
        <v>43</v>
      </c>
      <c r="L14" s="76"/>
      <c r="M14" s="77"/>
      <c r="N14" s="75" t="s">
        <v>43</v>
      </c>
      <c r="O14" s="76"/>
      <c r="P14" s="77"/>
      <c r="Q14" s="75" t="s">
        <v>43</v>
      </c>
      <c r="R14" s="76"/>
      <c r="S14" s="77"/>
    </row>
    <row r="15" spans="1:19" s="52" customFormat="1" x14ac:dyDescent="0.2">
      <c r="A15" s="53" t="s">
        <v>14</v>
      </c>
      <c r="B15" s="72"/>
      <c r="C15" s="73"/>
      <c r="D15" s="74"/>
      <c r="E15" s="72"/>
      <c r="F15" s="73"/>
      <c r="G15" s="74"/>
      <c r="H15" s="72"/>
      <c r="I15" s="73"/>
      <c r="J15" s="74"/>
      <c r="K15" s="72"/>
      <c r="L15" s="73"/>
      <c r="M15" s="74"/>
      <c r="N15" s="72"/>
      <c r="O15" s="73"/>
      <c r="P15" s="74"/>
      <c r="Q15" s="72"/>
      <c r="R15" s="73"/>
      <c r="S15" s="74"/>
    </row>
    <row r="16" spans="1:19" s="52" customFormat="1" x14ac:dyDescent="0.2">
      <c r="A16" s="54" t="s">
        <v>15</v>
      </c>
      <c r="B16" s="69"/>
      <c r="C16" s="70"/>
      <c r="D16" s="71"/>
      <c r="E16" s="69"/>
      <c r="F16" s="70"/>
      <c r="G16" s="71"/>
      <c r="H16" s="69"/>
      <c r="I16" s="70"/>
      <c r="J16" s="71"/>
      <c r="K16" s="69"/>
      <c r="L16" s="70"/>
      <c r="M16" s="71"/>
      <c r="N16" s="69"/>
      <c r="O16" s="70"/>
      <c r="P16" s="71"/>
      <c r="Q16" s="69"/>
      <c r="R16" s="70"/>
      <c r="S16" s="71"/>
    </row>
    <row r="17" spans="1:19" s="52" customFormat="1" x14ac:dyDescent="0.2">
      <c r="A17" s="54" t="s">
        <v>16</v>
      </c>
      <c r="B17" s="69"/>
      <c r="C17" s="70"/>
      <c r="D17" s="71"/>
      <c r="E17" s="69"/>
      <c r="F17" s="70"/>
      <c r="G17" s="71"/>
      <c r="H17" s="69"/>
      <c r="I17" s="70"/>
      <c r="J17" s="71"/>
      <c r="K17" s="69"/>
      <c r="L17" s="70"/>
      <c r="M17" s="71"/>
      <c r="N17" s="69"/>
      <c r="O17" s="70"/>
      <c r="P17" s="71"/>
      <c r="Q17" s="69"/>
      <c r="R17" s="70"/>
      <c r="S17" s="71"/>
    </row>
    <row r="18" spans="1:19" s="52" customFormat="1" x14ac:dyDescent="0.2">
      <c r="A18" s="54" t="s">
        <v>17</v>
      </c>
      <c r="B18" s="69"/>
      <c r="C18" s="70"/>
      <c r="D18" s="71"/>
      <c r="E18" s="69"/>
      <c r="F18" s="70"/>
      <c r="G18" s="71"/>
      <c r="H18" s="69"/>
      <c r="I18" s="70"/>
      <c r="J18" s="71"/>
      <c r="K18" s="69"/>
      <c r="L18" s="70"/>
      <c r="M18" s="71"/>
      <c r="N18" s="69"/>
      <c r="O18" s="70"/>
      <c r="P18" s="71"/>
      <c r="Q18" s="69"/>
      <c r="R18" s="70"/>
      <c r="S18" s="71"/>
    </row>
    <row r="19" spans="1:19" s="52" customFormat="1" x14ac:dyDescent="0.2">
      <c r="A19" s="54" t="s">
        <v>18</v>
      </c>
      <c r="B19" s="69"/>
      <c r="C19" s="70"/>
      <c r="D19" s="71"/>
      <c r="E19" s="69"/>
      <c r="F19" s="70"/>
      <c r="G19" s="71"/>
      <c r="H19" s="69"/>
      <c r="I19" s="70"/>
      <c r="J19" s="71"/>
      <c r="K19" s="69"/>
      <c r="L19" s="70"/>
      <c r="M19" s="71"/>
      <c r="N19" s="69"/>
      <c r="O19" s="70"/>
      <c r="P19" s="71"/>
      <c r="Q19" s="69"/>
      <c r="R19" s="70"/>
      <c r="S19" s="71"/>
    </row>
    <row r="20" spans="1:19" s="52" customFormat="1" x14ac:dyDescent="0.2">
      <c r="A20" s="54" t="s">
        <v>19</v>
      </c>
      <c r="B20" s="69"/>
      <c r="C20" s="70"/>
      <c r="D20" s="71"/>
      <c r="E20" s="69"/>
      <c r="F20" s="70"/>
      <c r="G20" s="71"/>
      <c r="H20" s="69"/>
      <c r="I20" s="70"/>
      <c r="J20" s="71"/>
      <c r="K20" s="69"/>
      <c r="L20" s="70"/>
      <c r="M20" s="71"/>
      <c r="N20" s="69"/>
      <c r="O20" s="70"/>
      <c r="P20" s="71"/>
      <c r="Q20" s="69"/>
      <c r="R20" s="70"/>
      <c r="S20" s="71"/>
    </row>
    <row r="21" spans="1:19" s="52" customFormat="1" x14ac:dyDescent="0.2">
      <c r="A21" s="54" t="s">
        <v>20</v>
      </c>
      <c r="B21" s="69"/>
      <c r="C21" s="70"/>
      <c r="D21" s="71"/>
      <c r="E21" s="69"/>
      <c r="F21" s="70"/>
      <c r="G21" s="71"/>
      <c r="H21" s="69"/>
      <c r="I21" s="70"/>
      <c r="J21" s="71"/>
      <c r="K21" s="69"/>
      <c r="L21" s="70"/>
      <c r="M21" s="71"/>
      <c r="N21" s="69"/>
      <c r="O21" s="70"/>
      <c r="P21" s="71"/>
      <c r="Q21" s="69"/>
      <c r="R21" s="70"/>
      <c r="S21" s="71"/>
    </row>
    <row r="22" spans="1:19" s="56" customFormat="1" ht="7.5" customHeight="1" x14ac:dyDescent="0.2">
      <c r="A22" s="55"/>
      <c r="B22" s="55"/>
      <c r="C22" s="55"/>
      <c r="D22" s="55"/>
      <c r="E22" s="55"/>
      <c r="F22" s="55"/>
      <c r="G22" s="55"/>
      <c r="H22" s="55"/>
      <c r="I22" s="55"/>
      <c r="J22" s="55"/>
      <c r="K22" s="55"/>
      <c r="L22" s="55"/>
      <c r="M22" s="55"/>
      <c r="N22" s="55"/>
      <c r="O22" s="55"/>
      <c r="P22" s="55"/>
      <c r="Q22" s="55"/>
      <c r="R22" s="55"/>
      <c r="S22" s="55"/>
    </row>
    <row r="23" spans="1:19" s="57" customFormat="1" ht="6.75" customHeight="1" x14ac:dyDescent="0.2"/>
    <row r="25" spans="1:19" x14ac:dyDescent="0.2">
      <c r="A25" s="58"/>
      <c r="G25" s="59"/>
      <c r="H25" s="59"/>
    </row>
    <row r="26" spans="1:19" x14ac:dyDescent="0.2">
      <c r="A26" s="60"/>
      <c r="G26" s="59"/>
      <c r="H26" s="59"/>
      <c r="I26" s="59"/>
      <c r="J26" s="59"/>
    </row>
    <row r="27" spans="1:19" ht="15" x14ac:dyDescent="0.25">
      <c r="A27" s="61"/>
      <c r="B27" s="61"/>
      <c r="C27" s="61"/>
      <c r="E27" s="62"/>
      <c r="G27" s="59"/>
      <c r="H27" s="59"/>
      <c r="I27" s="59"/>
      <c r="J27" s="59"/>
    </row>
    <row r="28" spans="1:19" ht="15" x14ac:dyDescent="0.25">
      <c r="A28" s="61"/>
      <c r="B28" s="61"/>
      <c r="C28" s="61"/>
      <c r="E28" s="62"/>
      <c r="G28" s="59"/>
      <c r="H28" s="59"/>
      <c r="I28" s="59"/>
      <c r="J28" s="59"/>
    </row>
    <row r="29" spans="1:19" ht="15" x14ac:dyDescent="0.25">
      <c r="A29" s="61"/>
      <c r="B29" s="61"/>
      <c r="C29" s="61"/>
      <c r="E29" s="62"/>
      <c r="G29" s="59"/>
      <c r="H29" s="59"/>
      <c r="I29" s="59"/>
      <c r="J29" s="59"/>
    </row>
    <row r="30" spans="1:19" ht="15" x14ac:dyDescent="0.25">
      <c r="A30" s="61"/>
      <c r="B30" s="61"/>
      <c r="C30" s="61"/>
      <c r="E30" s="62"/>
      <c r="G30" s="59"/>
      <c r="H30" s="59"/>
      <c r="I30" s="59"/>
      <c r="J30" s="59"/>
    </row>
    <row r="31" spans="1:19" ht="15" x14ac:dyDescent="0.25">
      <c r="A31" s="61"/>
      <c r="B31" s="61"/>
      <c r="C31" s="61"/>
      <c r="E31" s="62"/>
      <c r="G31" s="59"/>
      <c r="H31" s="59"/>
      <c r="I31" s="59"/>
      <c r="J31" s="59"/>
    </row>
    <row r="32" spans="1:19" ht="15" x14ac:dyDescent="0.25">
      <c r="A32" s="61"/>
      <c r="B32" s="61"/>
      <c r="C32" s="61"/>
      <c r="E32" s="62"/>
      <c r="G32" s="59"/>
      <c r="H32" s="59"/>
      <c r="I32" s="59"/>
      <c r="J32" s="59"/>
    </row>
    <row r="33" spans="1:13" ht="15" x14ac:dyDescent="0.25">
      <c r="A33" s="61"/>
      <c r="C33" s="61"/>
      <c r="E33" s="62"/>
      <c r="G33" s="59"/>
      <c r="H33" s="59"/>
      <c r="I33" s="59"/>
      <c r="J33" s="59"/>
    </row>
    <row r="34" spans="1:13" x14ac:dyDescent="0.2">
      <c r="I34" s="59"/>
      <c r="J34" s="59"/>
      <c r="K34" s="59"/>
      <c r="L34" s="59"/>
    </row>
    <row r="35" spans="1:13" x14ac:dyDescent="0.2">
      <c r="I35" s="59"/>
      <c r="J35" s="59"/>
      <c r="K35" s="59"/>
      <c r="L35" s="59"/>
      <c r="M35" s="59"/>
    </row>
    <row r="36" spans="1:13" x14ac:dyDescent="0.2">
      <c r="L36" s="59"/>
      <c r="M36" s="59"/>
    </row>
    <row r="37" spans="1:13" x14ac:dyDescent="0.2">
      <c r="L37" s="59"/>
      <c r="M37" s="59"/>
    </row>
    <row r="38" spans="1:13" x14ac:dyDescent="0.2">
      <c r="L38" s="59"/>
      <c r="M38" s="59"/>
    </row>
    <row r="39" spans="1:13" x14ac:dyDescent="0.2">
      <c r="L39" s="59"/>
      <c r="M39" s="59"/>
    </row>
    <row r="52" spans="1:1" x14ac:dyDescent="0.2">
      <c r="A52" s="63" t="s">
        <v>44</v>
      </c>
    </row>
  </sheetData>
  <mergeCells count="67">
    <mergeCell ref="A7:B7"/>
    <mergeCell ref="A1:I1"/>
    <mergeCell ref="B3:D3"/>
    <mergeCell ref="B4:D4"/>
    <mergeCell ref="A5:B5"/>
    <mergeCell ref="B6:I6"/>
    <mergeCell ref="B8:I8"/>
    <mergeCell ref="B12:D12"/>
    <mergeCell ref="E12:G12"/>
    <mergeCell ref="H12:J12"/>
    <mergeCell ref="K12:M12"/>
    <mergeCell ref="Q12:S12"/>
    <mergeCell ref="B13:D13"/>
    <mergeCell ref="E13:G13"/>
    <mergeCell ref="H13:J13"/>
    <mergeCell ref="K13:M13"/>
    <mergeCell ref="N13:P13"/>
    <mergeCell ref="Q13:S13"/>
    <mergeCell ref="N12:P12"/>
    <mergeCell ref="Q15:S15"/>
    <mergeCell ref="B14:D14"/>
    <mergeCell ref="E14:G14"/>
    <mergeCell ref="H14:J14"/>
    <mergeCell ref="K14:M14"/>
    <mergeCell ref="N14:P14"/>
    <mergeCell ref="Q14:S14"/>
    <mergeCell ref="B15:D15"/>
    <mergeCell ref="E15:G15"/>
    <mergeCell ref="H15:J15"/>
    <mergeCell ref="K15:M15"/>
    <mergeCell ref="N15:P15"/>
    <mergeCell ref="Q17:S17"/>
    <mergeCell ref="B16:D16"/>
    <mergeCell ref="E16:G16"/>
    <mergeCell ref="H16:J16"/>
    <mergeCell ref="K16:M16"/>
    <mergeCell ref="N16:P16"/>
    <mergeCell ref="Q16:S16"/>
    <mergeCell ref="B17:D17"/>
    <mergeCell ref="E17:G17"/>
    <mergeCell ref="H17:J17"/>
    <mergeCell ref="K17:M17"/>
    <mergeCell ref="N17:P17"/>
    <mergeCell ref="Q19:S19"/>
    <mergeCell ref="B18:D18"/>
    <mergeCell ref="E18:G18"/>
    <mergeCell ref="H18:J18"/>
    <mergeCell ref="K18:M18"/>
    <mergeCell ref="N18:P18"/>
    <mergeCell ref="Q18:S18"/>
    <mergeCell ref="B19:D19"/>
    <mergeCell ref="E19:G19"/>
    <mergeCell ref="H19:J19"/>
    <mergeCell ref="K19:M19"/>
    <mergeCell ref="N19:P19"/>
    <mergeCell ref="Q21:S21"/>
    <mergeCell ref="B20:D20"/>
    <mergeCell ref="E20:G20"/>
    <mergeCell ref="H20:J20"/>
    <mergeCell ref="K20:M20"/>
    <mergeCell ref="N20:P20"/>
    <mergeCell ref="Q20:S20"/>
    <mergeCell ref="B21:D21"/>
    <mergeCell ref="E21:G21"/>
    <mergeCell ref="H21:J21"/>
    <mergeCell ref="K21:M21"/>
    <mergeCell ref="N21:P21"/>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7</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2025-10-20T20:47:10Z</dcterms:modified>
</cp:coreProperties>
</file>